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f49aa44dec7dda/CONTABILIDAD 2022/Escritorio/512 INFORMES FINANCIEROS/2025/TRIMESTRALES/02. SEGUNDO AVANCE DE GESTIÓN FINANCIERA 2025/6. LEY DE DISCIPLINA FINANCIERA/"/>
    </mc:Choice>
  </mc:AlternateContent>
  <xr:revisionPtr revIDLastSave="83" documentId="13_ncr:1_{08880AD7-AF2F-4A86-BF2A-22C22033A5DE}" xr6:coauthVersionLast="47" xr6:coauthVersionMax="47" xr10:uidLastSave="{02B10F28-B51E-4BDA-846C-E3223D9107C4}"/>
  <bookViews>
    <workbookView xWindow="-120" yWindow="-120" windowWidth="29040" windowHeight="15720" xr2:uid="{00000000-000D-0000-FFFF-FFFF00000000}"/>
  </bookViews>
  <sheets>
    <sheet name="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'ESTADO ANALITICO DE INGRESO'!$A$1:$G$79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3" l="1"/>
  <c r="G66" i="3"/>
  <c r="G37" i="3"/>
  <c r="G63" i="3" l="1"/>
  <c r="G51" i="3"/>
  <c r="D63" i="3"/>
  <c r="D51" i="3" l="1"/>
  <c r="G48" i="3" s="1"/>
  <c r="D37" i="3"/>
  <c r="D65" i="3"/>
  <c r="B78" i="3" l="1"/>
  <c r="B70" i="3"/>
  <c r="G65" i="3" l="1"/>
  <c r="G78" i="3" l="1"/>
  <c r="G62" i="3"/>
  <c r="G57" i="3"/>
  <c r="G40" i="3"/>
  <c r="G31" i="3"/>
  <c r="G19" i="3"/>
  <c r="G44" i="3" s="1"/>
  <c r="F78" i="3"/>
  <c r="F62" i="3"/>
  <c r="F57" i="3"/>
  <c r="F48" i="3"/>
  <c r="F40" i="3"/>
  <c r="F31" i="3"/>
  <c r="F19" i="3"/>
  <c r="E19" i="3"/>
  <c r="E62" i="3"/>
  <c r="E57" i="3"/>
  <c r="E48" i="3"/>
  <c r="E78" i="3"/>
  <c r="E40" i="3"/>
  <c r="E31" i="3"/>
  <c r="D78" i="3"/>
  <c r="D62" i="3"/>
  <c r="D57" i="3"/>
  <c r="D48" i="3"/>
  <c r="D40" i="3"/>
  <c r="D31" i="3"/>
  <c r="D19" i="3"/>
  <c r="D44" i="3" s="1"/>
  <c r="C78" i="3"/>
  <c r="C62" i="3"/>
  <c r="C57" i="3"/>
  <c r="C48" i="3"/>
  <c r="C40" i="3"/>
  <c r="C31" i="3"/>
  <c r="C19" i="3"/>
  <c r="C44" i="3" s="1"/>
  <c r="B62" i="3"/>
  <c r="B57" i="3"/>
  <c r="B48" i="3"/>
  <c r="B31" i="3"/>
  <c r="B40" i="3"/>
  <c r="B19" i="3"/>
  <c r="D68" i="3" l="1"/>
  <c r="D73" i="3" s="1"/>
  <c r="C68" i="3"/>
  <c r="C73" i="3" s="1"/>
  <c r="E44" i="3"/>
  <c r="G68" i="3"/>
  <c r="G73" i="3" s="1"/>
  <c r="B68" i="3"/>
  <c r="E68" i="3"/>
  <c r="F44" i="3"/>
  <c r="F68" i="3"/>
  <c r="B44" i="3"/>
  <c r="B73" i="3" s="1"/>
  <c r="E73" i="3" l="1"/>
  <c r="F73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<sst xmlns="http://schemas.openxmlformats.org/spreadsheetml/2006/main" count="74" uniqueCount="74">
  <si>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</si>
  <si>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</si>
  <si>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</si>
  <si>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</si>
  <si>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</si>
  <si>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</si>
  <si>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</si>
  <si>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</si>
  <si>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</si>
  <si>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</si>
  <si>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</si>
  <si>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</si>
  <si>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</si>
  <si>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</si>
  <si>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</si>
  <si>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</si>
  <si>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</si>
  <si>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</si>
  <si>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</si>
  <si>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</si>
  <si>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</si>
  <si>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</si>
  <si>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</si>
  <si>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</si>
  <si>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</si>
  <si>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</si>
  <si>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</si>
  <si>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</si>
  <si>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</si>
  <si>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</si>
  <si>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</si>
  <si>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</si>
  <si>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</si>
  <si>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</si>
  <si>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</si>
  <si>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</si>
  <si>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</si>
  <si>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</si>
  <si>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</si>
  <si>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</si>
  <si>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</si>
  <si>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</si>
  <si>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</si>
  <si>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</si>
  <si>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</si>
  <si>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</si>
  <si>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</si>
  <si>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</si>
  <si>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</si>
  <si>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</si>
  <si>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</si>
  <si>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</si>
  <si>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</si>
  <si>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</si>
  <si>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</si>
  <si>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</si>
  <si>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</si>
  <si>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</si>
  <si>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</si>
  <si>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</si>
  <si>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</si>
  <si>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</si>
  <si>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</si>
  <si>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</si>
  <si>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</si>
  <si>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</si>
  <si>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</si>
  <si>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</si>
  <si>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</si>
  <si>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Concepto </t>
  </si>
  <si>
    <t xml:space="preserve">Ampliaciones/ (Reducciones) </t>
  </si>
  <si>
    <t xml:space="preserve">Diferencia </t>
  </si>
  <si>
    <t>COMISIÓN ESTATAL DEL AGUA PARA EL BIENESTAR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</si>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</sst>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name val="Montserrat"/>
    </font>
    <font>
      <b/>
      <sz val="25"/>
      <name val="Montserrat"/>
    </font>
    <font>
      <b/>
      <sz val="12"/>
      <name val="Montserrat"/>
    </font>
    <font>
      <sz val="25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0" borderId="0" xfId="0" applyFont="1"/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9" fillId="0" borderId="10" xfId="0" applyNumberFormat="1" applyFont="1" applyBorder="1"/>
    <xf numFmtId="3" fontId="9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 applyProtection="1">
      <alignment vertical="center"/>
      <protection locked="0"/>
    </xf>
    <xf numFmtId="3" fontId="9" fillId="0" borderId="10" xfId="0" applyNumberFormat="1" applyFont="1" applyBorder="1" applyAlignment="1">
      <alignment vertical="center"/>
    </xf>
    <xf numFmtId="3" fontId="9" fillId="0" borderId="11" xfId="0" applyNumberFormat="1" applyFont="1" applyBorder="1"/>
    <xf numFmtId="3" fontId="9" fillId="0" borderId="0" xfId="0" applyNumberFormat="1" applyFont="1"/>
    <xf numFmtId="0" fontId="6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3" fontId="9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3" fontId="9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690562</xdr:rowOff>
    </xdr:from>
    <xdr:to>
      <xdr:col>0</xdr:col>
      <xdr:colOff>7524749</xdr:colOff>
      <xdr:row>2</xdr:row>
      <xdr:rowOff>476249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690562"/>
          <a:ext cx="7191374" cy="2405062"/>
        </a:xfrm>
        <a:prstGeom prst="rect">
          <a:avLst/>
        </a:prstGeom>
      </xdr:spPr>
    </xdr:pic>
    <xdr:clientData/>
  </xdr:twoCellAnchor>
  <xdr:twoCellAnchor editAs="oneCell">
    <xdr:from>
      <xdr:col>3</xdr:col>
      <xdr:colOff>1738312</xdr:colOff>
      <xdr:row>0</xdr:row>
      <xdr:rowOff>190499</xdr:rowOff>
    </xdr:from>
    <xdr:to>
      <xdr:col>6</xdr:col>
      <xdr:colOff>2647950</xdr:colOff>
      <xdr:row>2</xdr:row>
      <xdr:rowOff>1071562</xdr:rowOff>
    </xdr:to>
    <xdr:pic>
      <xdr:nvPicPr>
        <xdr:cNvPr id="5" name="4 Imagen" descr="Comisión Estatal del Agu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0875" y="190499"/>
          <a:ext cx="9339263" cy="3500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showGridLines="0" tabSelected="1" zoomScale="40" zoomScaleNormal="40" workbookViewId="0">
      <selection activeCell="B19" sqref="B19"/>
    </sheetView>
  </sheetViews>
  <sheetFormatPr baseColWidth="10" defaultColWidth="11.42578125" defaultRowHeight="38.25" x14ac:dyDescent="0.7"/>
  <cols>
    <col min="1" max="1" width="166.140625" style="18" customWidth="1"/>
    <col min="2" max="7" width="42.140625" style="5" customWidth="1"/>
    <col min="8" max="8" width="11.42578125" style="1"/>
    <col min="9" max="9" width="25.5703125" style="1" bestFit="1" customWidth="1"/>
    <col min="10" max="16384" width="11.42578125" style="1"/>
  </cols>
  <sheetData>
    <row r="1" spans="1:7" ht="103.5" customHeight="1" x14ac:dyDescent="0.35">
      <c r="B1" s="2"/>
      <c r="C1" s="2"/>
      <c r="D1" s="2"/>
      <c r="E1" s="3"/>
      <c r="F1" s="3"/>
      <c r="G1" s="3"/>
    </row>
    <row r="2" spans="1:7" ht="103.5" customHeight="1" x14ac:dyDescent="0.35">
      <c r="B2" s="2"/>
      <c r="C2" s="2"/>
      <c r="D2" s="2"/>
      <c r="E2" s="3"/>
      <c r="F2" s="3"/>
      <c r="G2" s="3"/>
    </row>
    <row r="3" spans="1:7" ht="103.5" customHeight="1" x14ac:dyDescent="0.35">
      <c r="A3" s="19"/>
      <c r="B3" s="2"/>
      <c r="C3" s="2"/>
      <c r="D3" s="2"/>
      <c r="E3" s="2"/>
      <c r="F3" s="2"/>
      <c r="G3" s="4"/>
    </row>
    <row r="4" spans="1:7" s="5" customFormat="1" x14ac:dyDescent="0.7">
      <c r="A4" s="27" t="s">
        <v>72</v>
      </c>
      <c r="B4" s="28"/>
      <c r="C4" s="28"/>
      <c r="D4" s="28"/>
      <c r="E4" s="28"/>
      <c r="F4" s="28"/>
      <c r="G4" s="29"/>
    </row>
    <row r="5" spans="1:7" s="5" customFormat="1" x14ac:dyDescent="0.7">
      <c r="A5" s="30" t="s">
        <v>2</v>
      </c>
      <c r="B5" s="31"/>
      <c r="C5" s="31"/>
      <c r="D5" s="31"/>
      <c r="E5" s="31"/>
      <c r="F5" s="31"/>
      <c r="G5" s="32"/>
    </row>
    <row r="6" spans="1:7" s="5" customFormat="1" x14ac:dyDescent="0.7">
      <c r="A6" s="30" t="s">
        <v>73</v>
      </c>
      <c r="B6" s="31"/>
      <c r="C6" s="31"/>
      <c r="D6" s="31"/>
      <c r="E6" s="31"/>
      <c r="F6" s="31"/>
      <c r="G6" s="32"/>
    </row>
    <row r="7" spans="1:7" s="5" customFormat="1" x14ac:dyDescent="0.7">
      <c r="A7" s="33" t="s">
        <v>0</v>
      </c>
      <c r="B7" s="34"/>
      <c r="C7" s="34"/>
      <c r="D7" s="34"/>
      <c r="E7" s="34"/>
      <c r="F7" s="34"/>
      <c r="G7" s="35"/>
    </row>
    <row r="8" spans="1:7" s="5" customFormat="1" x14ac:dyDescent="0.7">
      <c r="A8" s="36" t="s">
        <v>69</v>
      </c>
      <c r="B8" s="33" t="s">
        <v>3</v>
      </c>
      <c r="C8" s="34"/>
      <c r="D8" s="34"/>
      <c r="E8" s="34"/>
      <c r="F8" s="35"/>
      <c r="G8" s="38" t="s">
        <v>71</v>
      </c>
    </row>
    <row r="9" spans="1:7" s="5" customFormat="1" ht="76.5" x14ac:dyDescent="0.7">
      <c r="A9" s="37"/>
      <c r="B9" s="6" t="s">
        <v>4</v>
      </c>
      <c r="C9" s="7" t="s">
        <v>70</v>
      </c>
      <c r="D9" s="6" t="s">
        <v>5</v>
      </c>
      <c r="E9" s="6" t="s">
        <v>1</v>
      </c>
      <c r="F9" s="6" t="s">
        <v>6</v>
      </c>
      <c r="G9" s="38"/>
    </row>
    <row r="10" spans="1:7" s="5" customFormat="1" x14ac:dyDescent="0.7">
      <c r="A10" s="20"/>
      <c r="B10" s="8"/>
      <c r="C10" s="9"/>
      <c r="D10" s="10"/>
      <c r="E10" s="10"/>
      <c r="F10" s="10"/>
      <c r="G10" s="11"/>
    </row>
    <row r="11" spans="1:7" s="5" customFormat="1" x14ac:dyDescent="0.7">
      <c r="A11" s="21" t="s">
        <v>7</v>
      </c>
      <c r="B11" s="12"/>
      <c r="C11" s="12"/>
      <c r="D11" s="12"/>
      <c r="E11" s="12"/>
      <c r="F11" s="12"/>
      <c r="G11" s="12"/>
    </row>
    <row r="12" spans="1:7" s="5" customFormat="1" x14ac:dyDescent="0.7">
      <c r="A12" s="22" t="s">
        <v>8</v>
      </c>
      <c r="B12" s="13"/>
      <c r="C12" s="13"/>
      <c r="D12" s="13"/>
      <c r="E12" s="13"/>
      <c r="F12" s="13"/>
      <c r="G12" s="13"/>
    </row>
    <row r="13" spans="1:7" s="5" customFormat="1" x14ac:dyDescent="0.7">
      <c r="A13" s="22" t="s">
        <v>9</v>
      </c>
      <c r="B13" s="13"/>
      <c r="C13" s="13"/>
      <c r="D13" s="13"/>
      <c r="E13" s="13"/>
      <c r="F13" s="13"/>
      <c r="G13" s="13"/>
    </row>
    <row r="14" spans="1:7" s="5" customFormat="1" x14ac:dyDescent="0.7">
      <c r="A14" s="22" t="s">
        <v>10</v>
      </c>
      <c r="B14" s="13"/>
      <c r="C14" s="13"/>
      <c r="D14" s="13"/>
      <c r="E14" s="13"/>
      <c r="F14" s="13"/>
      <c r="G14" s="13"/>
    </row>
    <row r="15" spans="1:7" s="5" customFormat="1" x14ac:dyDescent="0.7">
      <c r="A15" s="22" t="s">
        <v>11</v>
      </c>
      <c r="B15" s="13"/>
      <c r="C15" s="13"/>
      <c r="D15" s="13"/>
      <c r="E15" s="13"/>
      <c r="F15" s="13"/>
      <c r="G15" s="13"/>
    </row>
    <row r="16" spans="1:7" s="5" customFormat="1" x14ac:dyDescent="0.7">
      <c r="A16" s="22" t="s">
        <v>12</v>
      </c>
      <c r="B16" s="13"/>
      <c r="C16" s="13"/>
      <c r="D16" s="13"/>
      <c r="E16" s="13"/>
      <c r="F16" s="13"/>
      <c r="G16" s="13"/>
    </row>
    <row r="17" spans="1:7" s="5" customFormat="1" x14ac:dyDescent="0.7">
      <c r="A17" s="22" t="s">
        <v>13</v>
      </c>
      <c r="B17" s="13"/>
      <c r="C17" s="13"/>
      <c r="D17" s="13"/>
      <c r="E17" s="13"/>
      <c r="F17" s="13"/>
      <c r="G17" s="13"/>
    </row>
    <row r="18" spans="1:7" s="5" customFormat="1" x14ac:dyDescent="0.7">
      <c r="A18" s="22" t="s">
        <v>14</v>
      </c>
      <c r="B18" s="13"/>
      <c r="C18" s="13"/>
      <c r="D18" s="13"/>
      <c r="E18" s="13"/>
      <c r="F18" s="13"/>
      <c r="G18" s="13"/>
    </row>
    <row r="19" spans="1:7" s="5" customFormat="1" ht="76.5" x14ac:dyDescent="0.7">
      <c r="A19" s="23" t="s">
        <v>15</v>
      </c>
      <c r="B19" s="14">
        <f t="shared" ref="B19:G19" si="0">B20+B21+B22+B23+B24+B25+B26+B27+B28+B29+B30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</row>
    <row r="20" spans="1:7" s="5" customFormat="1" x14ac:dyDescent="0.7">
      <c r="A20" s="22" t="s">
        <v>16</v>
      </c>
      <c r="B20" s="13"/>
      <c r="C20" s="13"/>
      <c r="D20" s="13"/>
      <c r="E20" s="13"/>
      <c r="F20" s="13"/>
      <c r="G20" s="13"/>
    </row>
    <row r="21" spans="1:7" s="5" customFormat="1" x14ac:dyDescent="0.7">
      <c r="A21" s="22" t="s">
        <v>17</v>
      </c>
      <c r="B21" s="13"/>
      <c r="C21" s="13"/>
      <c r="D21" s="13"/>
      <c r="E21" s="13"/>
      <c r="F21" s="13"/>
      <c r="G21" s="13"/>
    </row>
    <row r="22" spans="1:7" s="5" customFormat="1" x14ac:dyDescent="0.7">
      <c r="A22" s="22" t="s">
        <v>18</v>
      </c>
      <c r="B22" s="13"/>
      <c r="C22" s="13"/>
      <c r="D22" s="13"/>
      <c r="E22" s="13"/>
      <c r="F22" s="13"/>
      <c r="G22" s="13"/>
    </row>
    <row r="23" spans="1:7" s="5" customFormat="1" x14ac:dyDescent="0.7">
      <c r="A23" s="22" t="s">
        <v>19</v>
      </c>
      <c r="B23" s="13"/>
      <c r="C23" s="13"/>
      <c r="D23" s="13"/>
      <c r="E23" s="13"/>
      <c r="F23" s="13"/>
      <c r="G23" s="13"/>
    </row>
    <row r="24" spans="1:7" s="5" customFormat="1" x14ac:dyDescent="0.7">
      <c r="A24" s="22" t="s">
        <v>20</v>
      </c>
      <c r="B24" s="13"/>
      <c r="C24" s="13"/>
      <c r="D24" s="13"/>
      <c r="E24" s="13"/>
      <c r="F24" s="13"/>
      <c r="G24" s="13"/>
    </row>
    <row r="25" spans="1:7" s="5" customFormat="1" x14ac:dyDescent="0.7">
      <c r="A25" s="22" t="s">
        <v>21</v>
      </c>
      <c r="B25" s="13"/>
      <c r="C25" s="13"/>
      <c r="D25" s="13"/>
      <c r="E25" s="13"/>
      <c r="F25" s="13"/>
      <c r="G25" s="13"/>
    </row>
    <row r="26" spans="1:7" s="5" customFormat="1" x14ac:dyDescent="0.7">
      <c r="A26" s="22" t="s">
        <v>22</v>
      </c>
      <c r="B26" s="13"/>
      <c r="C26" s="13"/>
      <c r="D26" s="13"/>
      <c r="E26" s="13"/>
      <c r="F26" s="13"/>
      <c r="G26" s="13"/>
    </row>
    <row r="27" spans="1:7" s="5" customFormat="1" x14ac:dyDescent="0.7">
      <c r="A27" s="22" t="s">
        <v>23</v>
      </c>
      <c r="B27" s="13"/>
      <c r="C27" s="13"/>
      <c r="D27" s="13"/>
      <c r="E27" s="13"/>
      <c r="F27" s="13"/>
      <c r="G27" s="13"/>
    </row>
    <row r="28" spans="1:7" s="5" customFormat="1" x14ac:dyDescent="0.7">
      <c r="A28" s="22" t="s">
        <v>24</v>
      </c>
      <c r="B28" s="13"/>
      <c r="C28" s="13"/>
      <c r="D28" s="13"/>
      <c r="E28" s="13"/>
      <c r="F28" s="13"/>
      <c r="G28" s="13"/>
    </row>
    <row r="29" spans="1:7" s="5" customFormat="1" x14ac:dyDescent="0.7">
      <c r="A29" s="22" t="s">
        <v>25</v>
      </c>
      <c r="B29" s="13"/>
      <c r="C29" s="13"/>
      <c r="D29" s="13"/>
      <c r="E29" s="13"/>
      <c r="F29" s="13"/>
      <c r="G29" s="13"/>
    </row>
    <row r="30" spans="1:7" s="5" customFormat="1" ht="76.5" x14ac:dyDescent="0.7">
      <c r="A30" s="22" t="s">
        <v>26</v>
      </c>
      <c r="B30" s="13"/>
      <c r="C30" s="13"/>
      <c r="D30" s="13"/>
      <c r="E30" s="13"/>
      <c r="F30" s="13"/>
      <c r="G30" s="13"/>
    </row>
    <row r="31" spans="1:7" s="5" customFormat="1" ht="76.5" x14ac:dyDescent="0.7">
      <c r="A31" s="23" t="s">
        <v>27</v>
      </c>
      <c r="B31" s="14">
        <f t="shared" ref="B31:G31" si="1">B32+B33+B34+B35+B36</f>
        <v>0</v>
      </c>
      <c r="C31" s="14">
        <f t="shared" si="1"/>
        <v>0</v>
      </c>
      <c r="D31" s="14">
        <f t="shared" si="1"/>
        <v>0</v>
      </c>
      <c r="E31" s="14">
        <f t="shared" si="1"/>
        <v>0</v>
      </c>
      <c r="F31" s="14">
        <f t="shared" si="1"/>
        <v>0</v>
      </c>
      <c r="G31" s="14">
        <f t="shared" si="1"/>
        <v>0</v>
      </c>
    </row>
    <row r="32" spans="1:7" s="5" customFormat="1" x14ac:dyDescent="0.7">
      <c r="A32" s="22" t="s">
        <v>28</v>
      </c>
      <c r="B32" s="13"/>
      <c r="C32" s="13"/>
      <c r="D32" s="13"/>
      <c r="E32" s="13"/>
      <c r="F32" s="13"/>
      <c r="G32" s="13"/>
    </row>
    <row r="33" spans="1:7" s="5" customFormat="1" x14ac:dyDescent="0.7">
      <c r="A33" s="22" t="s">
        <v>29</v>
      </c>
      <c r="B33" s="13"/>
      <c r="C33" s="13"/>
      <c r="D33" s="13"/>
      <c r="E33" s="13"/>
      <c r="F33" s="13"/>
      <c r="G33" s="13"/>
    </row>
    <row r="34" spans="1:7" s="5" customFormat="1" x14ac:dyDescent="0.7">
      <c r="A34" s="22" t="s">
        <v>30</v>
      </c>
      <c r="B34" s="13"/>
      <c r="C34" s="13"/>
      <c r="D34" s="13"/>
      <c r="E34" s="13"/>
      <c r="F34" s="13"/>
      <c r="G34" s="13"/>
    </row>
    <row r="35" spans="1:7" s="5" customFormat="1" x14ac:dyDescent="0.7">
      <c r="A35" s="22" t="s">
        <v>31</v>
      </c>
      <c r="B35" s="13"/>
      <c r="C35" s="13"/>
      <c r="D35" s="13"/>
      <c r="E35" s="13"/>
      <c r="F35" s="13"/>
      <c r="G35" s="13"/>
    </row>
    <row r="36" spans="1:7" s="5" customFormat="1" x14ac:dyDescent="0.7">
      <c r="A36" s="22" t="s">
        <v>32</v>
      </c>
      <c r="B36" s="13"/>
      <c r="C36" s="13"/>
      <c r="D36" s="13"/>
      <c r="E36" s="13"/>
      <c r="F36" s="13"/>
      <c r="G36" s="13"/>
    </row>
    <row r="37" spans="1:7" s="5" customFormat="1" x14ac:dyDescent="0.7">
      <c r="A37" s="22" t="s">
        <v>33</v>
      </c>
      <c r="B37" s="13">
        <v>346548330.38</v>
      </c>
      <c r="C37" s="13">
        <v>220503724.05000001</v>
      </c>
      <c r="D37" s="13">
        <f>+B37+C37</f>
        <v>567052054.43000007</v>
      </c>
      <c r="E37" s="13">
        <v>320483303.75999999</v>
      </c>
      <c r="F37" s="13">
        <v>320483303.75999999</v>
      </c>
      <c r="G37" s="13">
        <f>+F37-B37</f>
        <v>-26065026.620000005</v>
      </c>
    </row>
    <row r="38" spans="1:7" s="5" customFormat="1" x14ac:dyDescent="0.7">
      <c r="A38" s="39" t="s">
        <v>34</v>
      </c>
      <c r="B38" s="40"/>
      <c r="C38" s="40"/>
      <c r="D38" s="40"/>
      <c r="E38" s="40"/>
      <c r="F38" s="40"/>
      <c r="G38" s="40"/>
    </row>
    <row r="39" spans="1:7" s="5" customFormat="1" x14ac:dyDescent="0.7">
      <c r="A39" s="39" t="s">
        <v>35</v>
      </c>
      <c r="B39" s="40"/>
      <c r="C39" s="40"/>
      <c r="D39" s="40"/>
      <c r="E39" s="40"/>
      <c r="F39" s="40"/>
      <c r="G39" s="40"/>
    </row>
    <row r="40" spans="1:7" s="5" customFormat="1" x14ac:dyDescent="0.7">
      <c r="A40" s="41" t="s">
        <v>36</v>
      </c>
      <c r="B40" s="42">
        <f t="shared" ref="B40:G40" si="2">B41+B42</f>
        <v>0</v>
      </c>
      <c r="C40" s="42">
        <f t="shared" si="2"/>
        <v>0</v>
      </c>
      <c r="D40" s="42">
        <f t="shared" si="2"/>
        <v>0</v>
      </c>
      <c r="E40" s="42">
        <f t="shared" si="2"/>
        <v>0</v>
      </c>
      <c r="F40" s="42">
        <f t="shared" si="2"/>
        <v>0</v>
      </c>
      <c r="G40" s="42">
        <f t="shared" si="2"/>
        <v>0</v>
      </c>
    </row>
    <row r="41" spans="1:7" s="5" customFormat="1" x14ac:dyDescent="0.7">
      <c r="A41" s="39" t="s">
        <v>37</v>
      </c>
      <c r="B41" s="40"/>
      <c r="C41" s="40"/>
      <c r="D41" s="40"/>
      <c r="E41" s="40"/>
      <c r="F41" s="40"/>
      <c r="G41" s="40"/>
    </row>
    <row r="42" spans="1:7" s="5" customFormat="1" x14ac:dyDescent="0.7">
      <c r="A42" s="39" t="s">
        <v>38</v>
      </c>
      <c r="B42" s="40"/>
      <c r="C42" s="40"/>
      <c r="D42" s="40"/>
      <c r="E42" s="40"/>
      <c r="F42" s="40"/>
      <c r="G42" s="40"/>
    </row>
    <row r="43" spans="1:7" s="5" customFormat="1" x14ac:dyDescent="0.7">
      <c r="A43" s="43"/>
      <c r="B43" s="40"/>
      <c r="C43" s="40"/>
      <c r="D43" s="40"/>
      <c r="E43" s="40"/>
      <c r="F43" s="40"/>
      <c r="G43" s="40"/>
    </row>
    <row r="44" spans="1:7" s="5" customFormat="1" ht="76.5" x14ac:dyDescent="0.7">
      <c r="A44" s="41" t="s">
        <v>39</v>
      </c>
      <c r="B44" s="42">
        <f t="shared" ref="B44:F44" si="3">B12+B13+B14+B15+B16+B17+B18+B19+B31+B37+B38+B40</f>
        <v>346548330.38</v>
      </c>
      <c r="C44" s="42">
        <f t="shared" si="3"/>
        <v>220503724.05000001</v>
      </c>
      <c r="D44" s="42">
        <f>D12+D13+D14+D15+D16+D17+D18+D19+D31+D37+D38+D40</f>
        <v>567052054.43000007</v>
      </c>
      <c r="E44" s="42">
        <f t="shared" si="3"/>
        <v>320483303.75999999</v>
      </c>
      <c r="F44" s="42">
        <f t="shared" si="3"/>
        <v>320483303.75999999</v>
      </c>
      <c r="G44" s="42">
        <f>G12+G13+G14+G15+G16+G17+G18+G19+G31+G37+G38+G40</f>
        <v>-26065026.620000005</v>
      </c>
    </row>
    <row r="45" spans="1:7" s="5" customFormat="1" x14ac:dyDescent="0.7">
      <c r="A45" s="44" t="s">
        <v>40</v>
      </c>
      <c r="B45" s="45"/>
      <c r="C45" s="45"/>
      <c r="D45" s="45"/>
      <c r="E45" s="45"/>
      <c r="F45" s="45"/>
      <c r="G45" s="42"/>
    </row>
    <row r="46" spans="1:7" s="5" customFormat="1" x14ac:dyDescent="0.7">
      <c r="A46" s="43"/>
      <c r="B46" s="45"/>
      <c r="C46" s="45"/>
      <c r="D46" s="45"/>
      <c r="E46" s="45"/>
      <c r="F46" s="45"/>
      <c r="G46" s="45"/>
    </row>
    <row r="47" spans="1:7" s="5" customFormat="1" x14ac:dyDescent="0.7">
      <c r="A47" s="44" t="s">
        <v>41</v>
      </c>
      <c r="B47" s="45"/>
      <c r="C47" s="45"/>
      <c r="D47" s="45"/>
      <c r="E47" s="45"/>
      <c r="F47" s="45"/>
      <c r="G47" s="45"/>
    </row>
    <row r="48" spans="1:7" s="5" customFormat="1" x14ac:dyDescent="0.7">
      <c r="A48" s="41" t="s">
        <v>42</v>
      </c>
      <c r="B48" s="42">
        <f t="shared" ref="B48:F48" si="4">B49+B50+B51+B52+B53+B54+B55+B56</f>
        <v>0</v>
      </c>
      <c r="C48" s="42">
        <f t="shared" si="4"/>
        <v>33185695.389999997</v>
      </c>
      <c r="D48" s="42">
        <f t="shared" si="4"/>
        <v>33185695.389999997</v>
      </c>
      <c r="E48" s="42">
        <f t="shared" si="4"/>
        <v>33185695.389999997</v>
      </c>
      <c r="F48" s="42">
        <f t="shared" si="4"/>
        <v>33185695.389999997</v>
      </c>
      <c r="G48" s="42">
        <f>G49+G50+G51+G52+G53+G54+G55+G56</f>
        <v>33185695.389999997</v>
      </c>
    </row>
    <row r="49" spans="1:9" s="5" customFormat="1" ht="76.5" x14ac:dyDescent="0.7">
      <c r="A49" s="39" t="s">
        <v>43</v>
      </c>
      <c r="B49" s="40"/>
      <c r="C49" s="40"/>
      <c r="D49" s="40"/>
      <c r="E49" s="40"/>
      <c r="F49" s="40"/>
      <c r="G49" s="40"/>
    </row>
    <row r="50" spans="1:9" s="5" customFormat="1" x14ac:dyDescent="0.7">
      <c r="A50" s="39" t="s">
        <v>44</v>
      </c>
      <c r="B50" s="40"/>
      <c r="C50" s="40"/>
      <c r="D50" s="40"/>
      <c r="E50" s="40"/>
      <c r="F50" s="40"/>
      <c r="G50" s="40"/>
    </row>
    <row r="51" spans="1:9" s="5" customFormat="1" x14ac:dyDescent="0.7">
      <c r="A51" s="39" t="s">
        <v>45</v>
      </c>
      <c r="B51" s="40"/>
      <c r="C51" s="40">
        <v>33185695.389999997</v>
      </c>
      <c r="D51" s="40">
        <f>B51+C51</f>
        <v>33185695.389999997</v>
      </c>
      <c r="E51" s="40">
        <v>33185695.389999997</v>
      </c>
      <c r="F51" s="40">
        <v>33185695.389999997</v>
      </c>
      <c r="G51" s="40">
        <f>+F51-B51</f>
        <v>33185695.389999997</v>
      </c>
    </row>
    <row r="52" spans="1:9" s="5" customFormat="1" ht="114.75" x14ac:dyDescent="0.7">
      <c r="A52" s="39" t="s">
        <v>46</v>
      </c>
      <c r="B52" s="40"/>
      <c r="C52" s="40"/>
      <c r="D52" s="40"/>
      <c r="E52" s="40"/>
      <c r="F52" s="40"/>
      <c r="G52" s="40"/>
    </row>
    <row r="53" spans="1:9" s="5" customFormat="1" x14ac:dyDescent="0.7">
      <c r="A53" s="39" t="s">
        <v>47</v>
      </c>
      <c r="B53" s="40"/>
      <c r="C53" s="40"/>
      <c r="D53" s="40"/>
      <c r="E53" s="40"/>
      <c r="F53" s="40"/>
      <c r="G53" s="40"/>
    </row>
    <row r="54" spans="1:9" s="5" customFormat="1" ht="76.5" x14ac:dyDescent="0.7">
      <c r="A54" s="39" t="s">
        <v>48</v>
      </c>
      <c r="B54" s="40"/>
      <c r="C54" s="40"/>
      <c r="D54" s="40"/>
      <c r="E54" s="40"/>
      <c r="F54" s="40"/>
      <c r="G54" s="40"/>
    </row>
    <row r="55" spans="1:9" s="5" customFormat="1" ht="76.5" x14ac:dyDescent="0.7">
      <c r="A55" s="39" t="s">
        <v>49</v>
      </c>
      <c r="B55" s="40"/>
      <c r="C55" s="40"/>
      <c r="D55" s="40"/>
      <c r="E55" s="40"/>
      <c r="F55" s="40"/>
      <c r="G55" s="40"/>
    </row>
    <row r="56" spans="1:9" s="5" customFormat="1" ht="76.5" x14ac:dyDescent="0.7">
      <c r="A56" s="39" t="s">
        <v>50</v>
      </c>
      <c r="B56" s="40"/>
      <c r="C56" s="40"/>
      <c r="D56" s="40"/>
      <c r="E56" s="40"/>
      <c r="F56" s="40"/>
      <c r="G56" s="40"/>
    </row>
    <row r="57" spans="1:9" s="5" customFormat="1" x14ac:dyDescent="0.7">
      <c r="A57" s="41" t="s">
        <v>51</v>
      </c>
      <c r="B57" s="42">
        <f t="shared" ref="B57:G57" si="5">B58+B59+B60+B61</f>
        <v>0</v>
      </c>
      <c r="C57" s="42">
        <f t="shared" si="5"/>
        <v>0</v>
      </c>
      <c r="D57" s="42">
        <f t="shared" si="5"/>
        <v>0</v>
      </c>
      <c r="E57" s="42">
        <f t="shared" si="5"/>
        <v>0</v>
      </c>
      <c r="F57" s="42">
        <f t="shared" si="5"/>
        <v>0</v>
      </c>
      <c r="G57" s="42">
        <f t="shared" si="5"/>
        <v>0</v>
      </c>
    </row>
    <row r="58" spans="1:9" s="5" customFormat="1" x14ac:dyDescent="0.7">
      <c r="A58" s="39" t="s">
        <v>52</v>
      </c>
      <c r="B58" s="40"/>
      <c r="C58" s="40"/>
      <c r="D58" s="40"/>
      <c r="E58" s="40"/>
      <c r="F58" s="40"/>
      <c r="G58" s="40"/>
    </row>
    <row r="59" spans="1:9" s="5" customFormat="1" x14ac:dyDescent="0.7">
      <c r="A59" s="39" t="s">
        <v>53</v>
      </c>
      <c r="B59" s="40"/>
      <c r="C59" s="40"/>
      <c r="D59" s="40"/>
      <c r="E59" s="40"/>
      <c r="F59" s="40"/>
      <c r="G59" s="40"/>
    </row>
    <row r="60" spans="1:9" s="5" customFormat="1" x14ac:dyDescent="0.7">
      <c r="A60" s="39" t="s">
        <v>54</v>
      </c>
      <c r="B60" s="40"/>
      <c r="C60" s="40"/>
      <c r="D60" s="40"/>
      <c r="E60" s="40"/>
      <c r="F60" s="40"/>
      <c r="G60" s="40"/>
    </row>
    <row r="61" spans="1:9" s="5" customFormat="1" x14ac:dyDescent="0.7">
      <c r="A61" s="39" t="s">
        <v>55</v>
      </c>
      <c r="B61" s="40"/>
      <c r="C61" s="40"/>
      <c r="D61" s="40"/>
      <c r="E61" s="40"/>
      <c r="F61" s="40"/>
      <c r="G61" s="40"/>
      <c r="I61" s="17"/>
    </row>
    <row r="62" spans="1:9" s="5" customFormat="1" x14ac:dyDescent="0.7">
      <c r="A62" s="41" t="s">
        <v>56</v>
      </c>
      <c r="B62" s="42">
        <f t="shared" ref="B62:G62" si="6">B63+B64</f>
        <v>0</v>
      </c>
      <c r="C62" s="42">
        <f t="shared" si="6"/>
        <v>2479268.02</v>
      </c>
      <c r="D62" s="42">
        <f t="shared" si="6"/>
        <v>2479268.02</v>
      </c>
      <c r="E62" s="42">
        <f t="shared" si="6"/>
        <v>2479268.02</v>
      </c>
      <c r="F62" s="42">
        <f t="shared" si="6"/>
        <v>2479268.02</v>
      </c>
      <c r="G62" s="42">
        <f t="shared" si="6"/>
        <v>2479268.02</v>
      </c>
    </row>
    <row r="63" spans="1:9" s="5" customFormat="1" ht="76.5" x14ac:dyDescent="0.7">
      <c r="A63" s="39" t="s">
        <v>57</v>
      </c>
      <c r="B63" s="40"/>
      <c r="C63" s="40">
        <v>2479268.02</v>
      </c>
      <c r="D63" s="40">
        <f>B63+C63</f>
        <v>2479268.02</v>
      </c>
      <c r="E63" s="40">
        <v>2479268.02</v>
      </c>
      <c r="F63" s="40">
        <v>2479268.02</v>
      </c>
      <c r="G63" s="40">
        <f>+F63-B63</f>
        <v>2479268.02</v>
      </c>
    </row>
    <row r="64" spans="1:9" s="5" customFormat="1" x14ac:dyDescent="0.7">
      <c r="A64" s="39" t="s">
        <v>58</v>
      </c>
      <c r="B64" s="40"/>
      <c r="C64" s="40"/>
      <c r="D64" s="40"/>
      <c r="E64" s="40"/>
      <c r="F64" s="40"/>
      <c r="G64" s="40"/>
    </row>
    <row r="65" spans="1:7" s="5" customFormat="1" ht="76.5" x14ac:dyDescent="0.7">
      <c r="A65" s="39" t="s">
        <v>59</v>
      </c>
      <c r="B65" s="40">
        <v>0</v>
      </c>
      <c r="C65" s="40">
        <v>0</v>
      </c>
      <c r="D65" s="40">
        <f>+B65+C65</f>
        <v>0</v>
      </c>
      <c r="E65" s="40">
        <v>0</v>
      </c>
      <c r="F65" s="40">
        <v>0</v>
      </c>
      <c r="G65" s="40">
        <f>+D65-E65</f>
        <v>0</v>
      </c>
    </row>
    <row r="66" spans="1:7" s="5" customFormat="1" x14ac:dyDescent="0.7">
      <c r="A66" s="39" t="s">
        <v>60</v>
      </c>
      <c r="B66" s="40">
        <v>0</v>
      </c>
      <c r="C66" s="40">
        <v>152441866.87</v>
      </c>
      <c r="D66" s="40">
        <f>B66+C66</f>
        <v>152441866.87</v>
      </c>
      <c r="E66" s="40">
        <v>7971237.4000000004</v>
      </c>
      <c r="F66" s="40">
        <v>7971237.4000000004</v>
      </c>
      <c r="G66" s="40">
        <f>+F66-B66</f>
        <v>7971237.4000000004</v>
      </c>
    </row>
    <row r="67" spans="1:7" s="5" customFormat="1" x14ac:dyDescent="0.7">
      <c r="A67" s="43"/>
      <c r="B67" s="45"/>
      <c r="C67" s="45"/>
      <c r="D67" s="45"/>
      <c r="E67" s="45"/>
      <c r="F67" s="45"/>
      <c r="G67" s="45"/>
    </row>
    <row r="68" spans="1:7" s="5" customFormat="1" ht="76.5" x14ac:dyDescent="0.7">
      <c r="A68" s="41" t="s">
        <v>61</v>
      </c>
      <c r="B68" s="42">
        <f t="shared" ref="B68:G68" si="7">B48+B57+B62+B65+B66</f>
        <v>0</v>
      </c>
      <c r="C68" s="42">
        <f>C48+C57+C62+C65+C66</f>
        <v>188106830.28</v>
      </c>
      <c r="D68" s="42">
        <f t="shared" si="7"/>
        <v>188106830.28</v>
      </c>
      <c r="E68" s="42">
        <f t="shared" si="7"/>
        <v>43636200.809999995</v>
      </c>
      <c r="F68" s="42">
        <f t="shared" si="7"/>
        <v>43636200.809999995</v>
      </c>
      <c r="G68" s="42">
        <f t="shared" si="7"/>
        <v>43636200.809999995</v>
      </c>
    </row>
    <row r="69" spans="1:7" s="5" customFormat="1" x14ac:dyDescent="0.7">
      <c r="A69" s="43"/>
      <c r="B69" s="45"/>
      <c r="C69" s="45"/>
      <c r="D69" s="45"/>
      <c r="E69" s="45"/>
      <c r="F69" s="45"/>
      <c r="G69" s="45"/>
    </row>
    <row r="70" spans="1:7" s="5" customFormat="1" x14ac:dyDescent="0.7">
      <c r="A70" s="41" t="s">
        <v>62</v>
      </c>
      <c r="B70" s="42">
        <f>B71</f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</row>
    <row r="71" spans="1:7" s="5" customFormat="1" x14ac:dyDescent="0.7">
      <c r="A71" s="46" t="s">
        <v>63</v>
      </c>
      <c r="B71" s="40"/>
      <c r="C71" s="40"/>
      <c r="D71" s="40"/>
      <c r="E71" s="40"/>
      <c r="F71" s="40"/>
      <c r="G71" s="40"/>
    </row>
    <row r="72" spans="1:7" s="5" customFormat="1" x14ac:dyDescent="0.7">
      <c r="A72" s="43"/>
      <c r="B72" s="45"/>
      <c r="C72" s="45"/>
      <c r="D72" s="45"/>
      <c r="E72" s="45"/>
      <c r="F72" s="45"/>
      <c r="G72" s="45"/>
    </row>
    <row r="73" spans="1:7" s="5" customFormat="1" x14ac:dyDescent="0.7">
      <c r="A73" s="23" t="s">
        <v>64</v>
      </c>
      <c r="B73" s="14">
        <f>B44+B68+B70</f>
        <v>346548330.38</v>
      </c>
      <c r="C73" s="14">
        <f>C44+C68+C70</f>
        <v>408610554.33000004</v>
      </c>
      <c r="D73" s="14">
        <f>D44+D68+D70</f>
        <v>755158884.71000004</v>
      </c>
      <c r="E73" s="14">
        <f>E44+E68+E70</f>
        <v>364119504.56999999</v>
      </c>
      <c r="F73" s="14">
        <f t="shared" ref="F73" si="8">F44+F68+F70</f>
        <v>364119504.56999999</v>
      </c>
      <c r="G73" s="14">
        <f>G44+G68+G70</f>
        <v>17571174.18999999</v>
      </c>
    </row>
    <row r="74" spans="1:7" s="5" customFormat="1" x14ac:dyDescent="0.7">
      <c r="A74" s="24"/>
      <c r="B74" s="15"/>
      <c r="C74" s="15"/>
      <c r="D74" s="15"/>
      <c r="E74" s="15"/>
      <c r="F74" s="15"/>
      <c r="G74" s="15"/>
    </row>
    <row r="75" spans="1:7" s="5" customFormat="1" x14ac:dyDescent="0.7">
      <c r="A75" s="21" t="s">
        <v>65</v>
      </c>
      <c r="B75" s="15"/>
      <c r="C75" s="15"/>
      <c r="D75" s="15"/>
      <c r="E75" s="15"/>
      <c r="F75" s="15"/>
      <c r="G75" s="15"/>
    </row>
    <row r="76" spans="1:7" s="5" customFormat="1" ht="76.5" x14ac:dyDescent="0.7">
      <c r="A76" s="25" t="s">
        <v>66</v>
      </c>
      <c r="B76" s="13"/>
      <c r="C76" s="13"/>
      <c r="D76" s="13"/>
      <c r="E76" s="13"/>
      <c r="F76" s="13"/>
      <c r="G76" s="13"/>
    </row>
    <row r="77" spans="1:7" s="5" customFormat="1" ht="76.5" x14ac:dyDescent="0.7">
      <c r="A77" s="25" t="s">
        <v>67</v>
      </c>
      <c r="B77" s="13"/>
      <c r="C77" s="13"/>
      <c r="D77" s="13"/>
      <c r="E77" s="13"/>
      <c r="F77" s="13"/>
      <c r="G77" s="13"/>
    </row>
    <row r="78" spans="1:7" s="5" customFormat="1" x14ac:dyDescent="0.7">
      <c r="A78" s="23" t="s">
        <v>68</v>
      </c>
      <c r="B78" s="14">
        <f>B76+B77</f>
        <v>0</v>
      </c>
      <c r="C78" s="14">
        <f t="shared" ref="C78:G78" si="9">C76+C77</f>
        <v>0</v>
      </c>
      <c r="D78" s="14">
        <f t="shared" si="9"/>
        <v>0</v>
      </c>
      <c r="E78" s="14">
        <f t="shared" si="9"/>
        <v>0</v>
      </c>
      <c r="F78" s="14">
        <f t="shared" si="9"/>
        <v>0</v>
      </c>
      <c r="G78" s="14">
        <f t="shared" si="9"/>
        <v>0</v>
      </c>
    </row>
    <row r="79" spans="1:7" s="5" customFormat="1" x14ac:dyDescent="0.7">
      <c r="A79" s="26"/>
      <c r="B79" s="16"/>
      <c r="C79" s="16"/>
      <c r="D79" s="16"/>
      <c r="E79" s="16"/>
      <c r="F79" s="16"/>
      <c r="G79" s="16"/>
    </row>
    <row r="83" spans="2:7" x14ac:dyDescent="0.7">
      <c r="B83" s="17"/>
      <c r="C83" s="17"/>
      <c r="D83" s="17"/>
      <c r="E83" s="17"/>
      <c r="F83" s="17"/>
      <c r="G83" s="17"/>
    </row>
  </sheetData>
  <mergeCells count="7">
    <mergeCell ref="A4:G4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 xr:uid="{00000000-0002-0000-0000-000000000000}">
      <formula1>-1.79769313486231E+100</formula1>
      <formula2>1.79769313486231E+100</formula2>
    </dataValidation>
  </dataValidations>
  <pageMargins left="1.01" right="0.25" top="0.28000000000000003" bottom="0.28000000000000003" header="0.3" footer="0.3"/>
  <pageSetup scale="20" orientation="portrait" r:id="rId1"/>
  <ignoredErrors>
    <ignoredError sqref="B31:G31 B19:G19 B40:G40 B44:C44 B48:F48 B57:G60 D65 B68:G69 B78:G78 G65 E44:F44 E73:F73 B71:G72 B70 B62:G62 B6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ANALITICO DE INGRESO</vt:lpstr>
      <vt:lpstr>'ESTADO ANALITICO DE INGRESO'!Área_de_impresión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Damián Sandoval </cp:lastModifiedBy>
  <cp:lastPrinted>2025-04-15T16:41:42Z</cp:lastPrinted>
  <dcterms:created xsi:type="dcterms:W3CDTF">2018-07-04T15:46:54Z</dcterms:created>
  <dcterms:modified xsi:type="dcterms:W3CDTF">2025-07-17T08:44:13Z</dcterms:modified>
</cp:coreProperties>
</file>