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2\CUENTA PUBLICA 2022\4TO TRIM 2022\"/>
    </mc:Choice>
  </mc:AlternateContent>
  <bookViews>
    <workbookView xWindow="-120" yWindow="-120" windowWidth="29040" windowHeight="15840"/>
  </bookViews>
  <sheets>
    <sheet name="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8" l="1"/>
  <c r="D30" i="8"/>
  <c r="E69" i="8" l="1"/>
  <c r="H69" i="8" s="1"/>
  <c r="H58" i="8" l="1"/>
  <c r="E35" i="8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F46" i="8" l="1"/>
  <c r="G46" i="8"/>
  <c r="E12" i="8"/>
  <c r="H74" i="8"/>
  <c r="C46" i="8"/>
  <c r="G12" i="8"/>
  <c r="E46" i="8"/>
  <c r="H30" i="8"/>
  <c r="H22" i="8"/>
  <c r="F12" i="8"/>
  <c r="H47" i="8"/>
  <c r="D46" i="8"/>
  <c r="H56" i="8"/>
  <c r="H64" i="8"/>
  <c r="D12" i="8"/>
  <c r="H13" i="8"/>
  <c r="C12" i="8"/>
  <c r="C80" i="8" s="1"/>
  <c r="H40" i="8"/>
  <c r="F80" i="8" l="1"/>
  <c r="E80" i="8"/>
  <c r="G80" i="8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<sst xmlns="http://schemas.openxmlformats.org/spreadsheetml/2006/main" count="81" uniqueCount="51">
  <si>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</si>
  <si>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</si>
  <si>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</si>
  <si>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</si>
  <si>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</si>
  <si>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</si>
  <si>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</si>
  <si>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</si>
  <si>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</si>
  <si>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</si>
  <si>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</si>
  <si>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</si>
  <si>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</si>
  <si>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</si>
  <si>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</si>
  <si>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</si>
  <si>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</si>
  <si>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</si>
  <si>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</si>
  <si>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</si>
  <si>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</si>
  <si>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</si>
  <si>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</si>
  <si>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</si>
  <si>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</si>
  <si>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</si>
  <si>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</si>
  <si>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</si>
  <si>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</si>
  <si>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</si>
  <si>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</si>
  <si>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</si>
  <si>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</si>
  <si>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</si>
  <si>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</si>
  <si>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</si>
  <si>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</si>
  <si>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</si>
  <si>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</si>
  <si>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</si>
  <si>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</si>
  <si>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</si>
  <si>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</si>
  <si>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</si>
  <si>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</si>
  <si>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</si>
  <si>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</si>
  <si>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</si>
  <si>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</si>
  <si>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CAMINOS Y AEROPISTAS DE OAXACA</t>
  </si>
  <si>
    <t>Del 1 de enero al 31 de Diciembre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</si>
</sst>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/>
    <xf numFmtId="43" fontId="14" fillId="0" borderId="0" xfId="11" applyFont="1"/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1166813</xdr:colOff>
      <xdr:row>0</xdr:row>
      <xdr:rowOff>0</xdr:rowOff>
    </xdr:from>
    <xdr:to>
      <xdr:col>7</xdr:col>
      <xdr:colOff>2436813</xdr:colOff>
      <xdr:row>3</xdr:row>
      <xdr:rowOff>39687</xdr:rowOff>
    </xdr:to>
    <xdr:pic>
      <xdr:nvPicPr>
        <xdr:cNvPr id="3" name="Imagen 2" descr="E:\salomon\HOJAS MEMBRETADAS\secretarias\administracion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14" t="3598" r="86579" b="90279"/>
        <a:stretch/>
      </xdr:blipFill>
      <xdr:spPr bwMode="auto">
        <a:xfrm>
          <a:off x="25598438" y="0"/>
          <a:ext cx="1270000" cy="1206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showGridLines="0" tabSelected="1" zoomScale="40" zoomScaleNormal="40" workbookViewId="0">
      <selection activeCell="H69" sqref="H69"/>
    </sheetView>
  </sheetViews>
  <sheetFormatPr baseColWidth="10" defaultRowHeight="15" x14ac:dyDescent="0.25"/>
  <cols>
    <col min="1" max="1" width="2.7109375" customWidth="1"/>
    <col min="2" max="2" width="160" customWidth="1"/>
    <col min="3" max="4" width="40.140625" customWidth="1"/>
    <col min="5" max="5" width="43.7109375" customWidth="1"/>
    <col min="6" max="8" width="40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4" t="s">
        <v>49</v>
      </c>
      <c r="C4" s="25"/>
      <c r="D4" s="25"/>
      <c r="E4" s="25"/>
      <c r="F4" s="25"/>
      <c r="G4" s="25"/>
      <c r="H4" s="26"/>
    </row>
    <row r="5" spans="1:8" s="4" customFormat="1" ht="32.25" x14ac:dyDescent="0.35">
      <c r="B5" s="27" t="s">
        <v>2</v>
      </c>
      <c r="C5" s="28"/>
      <c r="D5" s="28"/>
      <c r="E5" s="28"/>
      <c r="F5" s="28"/>
      <c r="G5" s="28"/>
      <c r="H5" s="29"/>
    </row>
    <row r="6" spans="1:8" s="4" customFormat="1" ht="32.25" x14ac:dyDescent="0.35">
      <c r="B6" s="27" t="s">
        <v>10</v>
      </c>
      <c r="C6" s="28"/>
      <c r="D6" s="28"/>
      <c r="E6" s="28"/>
      <c r="F6" s="28"/>
      <c r="G6" s="28"/>
      <c r="H6" s="29"/>
    </row>
    <row r="7" spans="1:8" s="4" customFormat="1" ht="32.25" x14ac:dyDescent="0.35">
      <c r="B7" s="30" t="s">
        <v>50</v>
      </c>
      <c r="C7" s="30"/>
      <c r="D7" s="30"/>
      <c r="E7" s="30"/>
      <c r="F7" s="30"/>
      <c r="G7" s="30"/>
      <c r="H7" s="30"/>
    </row>
    <row r="8" spans="1:8" s="4" customFormat="1" ht="32.25" x14ac:dyDescent="0.35">
      <c r="B8" s="31" t="s">
        <v>0</v>
      </c>
      <c r="C8" s="32"/>
      <c r="D8" s="32"/>
      <c r="E8" s="32"/>
      <c r="F8" s="32"/>
      <c r="G8" s="32"/>
      <c r="H8" s="33"/>
    </row>
    <row r="9" spans="1:8" s="4" customFormat="1" ht="32.25" x14ac:dyDescent="0.35">
      <c r="B9" s="22" t="s">
        <v>3</v>
      </c>
      <c r="C9" s="23" t="s">
        <v>47</v>
      </c>
      <c r="D9" s="23"/>
      <c r="E9" s="23"/>
      <c r="F9" s="23"/>
      <c r="G9" s="23"/>
      <c r="H9" s="22" t="s">
        <v>4</v>
      </c>
    </row>
    <row r="10" spans="1:8" s="4" customFormat="1" ht="64.5" x14ac:dyDescent="0.35">
      <c r="B10" s="22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2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276966381.49000001</v>
      </c>
      <c r="D12" s="8">
        <f t="shared" ref="D12:H12" si="0">SUM(D13,D22,D30,D40)</f>
        <v>247297546.06999999</v>
      </c>
      <c r="E12" s="8">
        <f t="shared" si="0"/>
        <v>524263927.56</v>
      </c>
      <c r="F12" s="8">
        <f t="shared" si="0"/>
        <v>522217686.06</v>
      </c>
      <c r="G12" s="8">
        <f t="shared" si="0"/>
        <v>477527495.08999997</v>
      </c>
      <c r="H12" s="8">
        <f t="shared" si="0"/>
        <v>2046241.5</v>
      </c>
    </row>
    <row r="13" spans="1:8" s="4" customFormat="1" ht="32.25" x14ac:dyDescent="0.35">
      <c r="B13" s="12" t="s">
        <v>12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s="4" customFormat="1" ht="32.25" x14ac:dyDescent="0.35">
      <c r="B14" s="9" t="s">
        <v>13</v>
      </c>
      <c r="C14" s="15"/>
      <c r="D14" s="15"/>
      <c r="E14" s="15"/>
      <c r="F14" s="15"/>
      <c r="G14" s="15"/>
      <c r="H14" s="15">
        <f>E14-F14</f>
        <v>0</v>
      </c>
    </row>
    <row r="15" spans="1:8" s="4" customFormat="1" ht="32.25" x14ac:dyDescent="0.35">
      <c r="B15" s="9" t="s">
        <v>14</v>
      </c>
      <c r="C15" s="15"/>
      <c r="D15" s="15"/>
      <c r="E15" s="15"/>
      <c r="F15" s="15"/>
      <c r="G15" s="15"/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/>
      <c r="D16" s="15"/>
      <c r="E16" s="15"/>
      <c r="F16" s="15"/>
      <c r="G16" s="15"/>
      <c r="H16" s="15">
        <f t="shared" si="2"/>
        <v>0</v>
      </c>
    </row>
    <row r="17" spans="2:8" s="4" customFormat="1" ht="32.25" x14ac:dyDescent="0.35">
      <c r="B17" s="9" t="s">
        <v>16</v>
      </c>
      <c r="C17" s="15"/>
      <c r="D17" s="15"/>
      <c r="E17" s="15"/>
      <c r="F17" s="15"/>
      <c r="G17" s="15"/>
      <c r="H17" s="15">
        <f t="shared" si="2"/>
        <v>0</v>
      </c>
    </row>
    <row r="18" spans="2:8" s="4" customFormat="1" ht="32.25" x14ac:dyDescent="0.35">
      <c r="B18" s="9" t="s">
        <v>17</v>
      </c>
      <c r="C18" s="15"/>
      <c r="D18" s="15"/>
      <c r="E18" s="15"/>
      <c r="F18" s="15"/>
      <c r="G18" s="15"/>
      <c r="H18" s="15">
        <f t="shared" si="2"/>
        <v>0</v>
      </c>
    </row>
    <row r="19" spans="2:8" s="4" customFormat="1" ht="32.25" x14ac:dyDescent="0.35">
      <c r="B19" s="9" t="s">
        <v>18</v>
      </c>
      <c r="C19" s="15"/>
      <c r="D19" s="15"/>
      <c r="E19" s="15"/>
      <c r="F19" s="15"/>
      <c r="G19" s="15"/>
      <c r="H19" s="15">
        <f t="shared" si="2"/>
        <v>0</v>
      </c>
    </row>
    <row r="20" spans="2:8" s="4" customFormat="1" ht="32.25" x14ac:dyDescent="0.35">
      <c r="B20" s="9" t="s">
        <v>19</v>
      </c>
      <c r="C20" s="15"/>
      <c r="D20" s="15"/>
      <c r="E20" s="15"/>
      <c r="F20" s="15"/>
      <c r="G20" s="15"/>
      <c r="H20" s="15">
        <f t="shared" si="2"/>
        <v>0</v>
      </c>
    </row>
    <row r="21" spans="2:8" s="4" customFormat="1" ht="32.25" x14ac:dyDescent="0.35">
      <c r="B21" s="9" t="s">
        <v>20</v>
      </c>
      <c r="C21" s="15"/>
      <c r="D21" s="15"/>
      <c r="E21" s="15"/>
      <c r="F21" s="15"/>
      <c r="G21" s="15"/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0</v>
      </c>
      <c r="D22" s="14">
        <f t="shared" ref="D22:G22" si="3">SUM(D23:D29)</f>
        <v>0</v>
      </c>
      <c r="E22" s="14">
        <f t="shared" si="3"/>
        <v>0</v>
      </c>
      <c r="F22" s="14">
        <f t="shared" si="3"/>
        <v>0</v>
      </c>
      <c r="G22" s="14">
        <f t="shared" si="3"/>
        <v>0</v>
      </c>
      <c r="H22" s="14">
        <f>SUM(H23:H29)</f>
        <v>0</v>
      </c>
    </row>
    <row r="23" spans="2:8" s="4" customFormat="1" ht="32.25" x14ac:dyDescent="0.35">
      <c r="B23" s="9" t="s">
        <v>22</v>
      </c>
      <c r="C23" s="15"/>
      <c r="D23" s="15"/>
      <c r="E23" s="15"/>
      <c r="F23" s="15"/>
      <c r="G23" s="15"/>
      <c r="H23" s="15">
        <f>E23-F23</f>
        <v>0</v>
      </c>
    </row>
    <row r="24" spans="2:8" s="4" customFormat="1" ht="32.25" x14ac:dyDescent="0.35">
      <c r="B24" s="9" t="s">
        <v>23</v>
      </c>
      <c r="C24" s="15"/>
      <c r="D24" s="15"/>
      <c r="E24" s="15"/>
      <c r="F24" s="15"/>
      <c r="G24" s="15"/>
      <c r="H24" s="15">
        <f t="shared" ref="H24:H29" si="4">E24-F24</f>
        <v>0</v>
      </c>
    </row>
    <row r="25" spans="2:8" s="4" customFormat="1" ht="32.25" x14ac:dyDescent="0.35">
      <c r="B25" s="9" t="s">
        <v>24</v>
      </c>
      <c r="C25" s="15"/>
      <c r="D25" s="15"/>
      <c r="E25" s="15"/>
      <c r="F25" s="15"/>
      <c r="G25" s="15"/>
      <c r="H25" s="15">
        <f t="shared" si="4"/>
        <v>0</v>
      </c>
    </row>
    <row r="26" spans="2:8" s="4" customFormat="1" ht="32.25" x14ac:dyDescent="0.35">
      <c r="B26" s="9" t="s">
        <v>25</v>
      </c>
      <c r="C26" s="15"/>
      <c r="D26" s="15"/>
      <c r="E26" s="15"/>
      <c r="F26" s="15"/>
      <c r="G26" s="15"/>
      <c r="H26" s="15">
        <f t="shared" si="4"/>
        <v>0</v>
      </c>
    </row>
    <row r="27" spans="2:8" s="4" customFormat="1" ht="32.25" x14ac:dyDescent="0.35">
      <c r="B27" s="9" t="s">
        <v>26</v>
      </c>
      <c r="C27" s="15"/>
      <c r="D27" s="15"/>
      <c r="E27" s="15"/>
      <c r="F27" s="15"/>
      <c r="G27" s="15"/>
      <c r="H27" s="15">
        <f t="shared" si="4"/>
        <v>0</v>
      </c>
    </row>
    <row r="28" spans="2:8" s="4" customFormat="1" ht="32.25" x14ac:dyDescent="0.35">
      <c r="B28" s="9" t="s">
        <v>27</v>
      </c>
      <c r="C28" s="15"/>
      <c r="D28" s="15"/>
      <c r="E28" s="15"/>
      <c r="F28" s="15"/>
      <c r="G28" s="15"/>
      <c r="H28" s="15">
        <f t="shared" si="4"/>
        <v>0</v>
      </c>
    </row>
    <row r="29" spans="2:8" s="4" customFormat="1" ht="32.25" x14ac:dyDescent="0.35">
      <c r="B29" s="9" t="s">
        <v>28</v>
      </c>
      <c r="C29" s="15"/>
      <c r="D29" s="15"/>
      <c r="E29" s="15"/>
      <c r="F29" s="15"/>
      <c r="G29" s="15"/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276966381.49000001</v>
      </c>
      <c r="D30" s="14">
        <f t="shared" ref="D30:G30" si="5">SUM(D31:D39)</f>
        <v>247297546.06999999</v>
      </c>
      <c r="E30" s="14">
        <f t="shared" si="5"/>
        <v>524263927.56</v>
      </c>
      <c r="F30" s="14">
        <f t="shared" si="5"/>
        <v>522217686.06</v>
      </c>
      <c r="G30" s="14">
        <f t="shared" si="5"/>
        <v>477527495.08999997</v>
      </c>
      <c r="H30" s="14">
        <f>SUM(H31:H39)</f>
        <v>2046241.5</v>
      </c>
    </row>
    <row r="31" spans="2:8" s="4" customFormat="1" ht="32.25" x14ac:dyDescent="0.35">
      <c r="B31" s="9" t="s">
        <v>30</v>
      </c>
      <c r="C31" s="15"/>
      <c r="D31" s="15"/>
      <c r="E31" s="15"/>
      <c r="F31" s="15"/>
      <c r="G31" s="15"/>
      <c r="H31" s="15">
        <f>E31-F31</f>
        <v>0</v>
      </c>
    </row>
    <row r="32" spans="2:8" s="4" customFormat="1" ht="32.25" x14ac:dyDescent="0.35">
      <c r="B32" s="9" t="s">
        <v>31</v>
      </c>
      <c r="C32" s="15"/>
      <c r="D32" s="15"/>
      <c r="E32" s="15"/>
      <c r="F32" s="15"/>
      <c r="G32" s="15"/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/>
      <c r="D33" s="15"/>
      <c r="E33" s="15"/>
      <c r="F33" s="15"/>
      <c r="G33" s="15"/>
      <c r="H33" s="15">
        <f t="shared" si="6"/>
        <v>0</v>
      </c>
    </row>
    <row r="34" spans="2:8" s="4" customFormat="1" ht="32.25" x14ac:dyDescent="0.35">
      <c r="B34" s="9" t="s">
        <v>33</v>
      </c>
      <c r="C34" s="15"/>
      <c r="D34" s="15"/>
      <c r="E34" s="15"/>
      <c r="F34" s="15"/>
      <c r="G34" s="15"/>
      <c r="H34" s="15">
        <f t="shared" si="6"/>
        <v>0</v>
      </c>
    </row>
    <row r="35" spans="2:8" s="4" customFormat="1" ht="32.25" x14ac:dyDescent="0.35">
      <c r="B35" s="9" t="s">
        <v>34</v>
      </c>
      <c r="C35" s="15">
        <v>276966381.49000001</v>
      </c>
      <c r="D35" s="15">
        <v>247297546.06999999</v>
      </c>
      <c r="E35" s="15">
        <f>+C35+D35</f>
        <v>524263927.56</v>
      </c>
      <c r="F35" s="15">
        <v>522217686.06</v>
      </c>
      <c r="G35" s="15">
        <v>477527495.08999997</v>
      </c>
      <c r="H35" s="15">
        <f t="shared" si="6"/>
        <v>2046241.5</v>
      </c>
    </row>
    <row r="36" spans="2:8" s="4" customFormat="1" ht="32.25" x14ac:dyDescent="0.35">
      <c r="B36" s="9" t="s">
        <v>35</v>
      </c>
      <c r="C36" s="15"/>
      <c r="D36" s="15"/>
      <c r="E36" s="15"/>
      <c r="F36" s="15"/>
      <c r="G36" s="15"/>
      <c r="H36" s="15">
        <f t="shared" si="6"/>
        <v>0</v>
      </c>
    </row>
    <row r="37" spans="2:8" s="4" customFormat="1" ht="32.25" x14ac:dyDescent="0.35">
      <c r="B37" s="9" t="s">
        <v>36</v>
      </c>
      <c r="C37" s="15"/>
      <c r="D37" s="15"/>
      <c r="E37" s="15"/>
      <c r="F37" s="15"/>
      <c r="G37" s="15"/>
      <c r="H37" s="15">
        <f t="shared" si="6"/>
        <v>0</v>
      </c>
    </row>
    <row r="38" spans="2:8" s="4" customFormat="1" ht="32.25" x14ac:dyDescent="0.35">
      <c r="B38" s="9" t="s">
        <v>37</v>
      </c>
      <c r="C38" s="15"/>
      <c r="D38" s="15"/>
      <c r="E38" s="15"/>
      <c r="F38" s="15"/>
      <c r="G38" s="15"/>
      <c r="H38" s="15">
        <f t="shared" si="6"/>
        <v>0</v>
      </c>
    </row>
    <row r="39" spans="2:8" s="4" customFormat="1" ht="32.25" x14ac:dyDescent="0.35">
      <c r="B39" s="9" t="s">
        <v>38</v>
      </c>
      <c r="C39" s="15"/>
      <c r="D39" s="15"/>
      <c r="E39" s="15"/>
      <c r="F39" s="15"/>
      <c r="G39" s="15"/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32.25" x14ac:dyDescent="0.35">
      <c r="B41" s="10" t="s">
        <v>40</v>
      </c>
      <c r="C41" s="15"/>
      <c r="D41" s="15"/>
      <c r="E41" s="15"/>
      <c r="F41" s="15"/>
      <c r="G41" s="15"/>
      <c r="H41" s="15">
        <f>E41-F41</f>
        <v>0</v>
      </c>
    </row>
    <row r="42" spans="2:8" s="4" customFormat="1" ht="64.5" x14ac:dyDescent="0.35">
      <c r="B42" s="10" t="s">
        <v>41</v>
      </c>
      <c r="C42" s="15"/>
      <c r="D42" s="15"/>
      <c r="E42" s="15"/>
      <c r="F42" s="15"/>
      <c r="G42" s="15"/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/>
      <c r="D43" s="15"/>
      <c r="E43" s="15"/>
      <c r="F43" s="15"/>
      <c r="G43" s="15"/>
      <c r="H43" s="15">
        <f t="shared" si="8"/>
        <v>0</v>
      </c>
    </row>
    <row r="44" spans="2:8" s="4" customFormat="1" ht="32.25" x14ac:dyDescent="0.35">
      <c r="B44" s="9" t="s">
        <v>43</v>
      </c>
      <c r="C44" s="15"/>
      <c r="D44" s="15"/>
      <c r="E44" s="15"/>
      <c r="F44" s="15"/>
      <c r="G44" s="15"/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0</v>
      </c>
      <c r="D46" s="14">
        <f t="shared" ref="D46:H46" si="9">SUM(D47,D56,D64,D74)</f>
        <v>415606052.66000003</v>
      </c>
      <c r="E46" s="14">
        <f t="shared" si="9"/>
        <v>415606052.66000003</v>
      </c>
      <c r="F46" s="14">
        <f t="shared" si="9"/>
        <v>381723211.11000001</v>
      </c>
      <c r="G46" s="14">
        <f t="shared" si="9"/>
        <v>379891863.77999997</v>
      </c>
      <c r="H46" s="14">
        <f t="shared" si="9"/>
        <v>33882841.550000012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/>
      <c r="D48" s="15"/>
      <c r="E48" s="15"/>
      <c r="F48" s="15"/>
      <c r="G48" s="15"/>
      <c r="H48" s="15">
        <f>E48-F48</f>
        <v>0</v>
      </c>
    </row>
    <row r="49" spans="2:8" s="4" customFormat="1" ht="32.25" x14ac:dyDescent="0.35">
      <c r="B49" s="9" t="s">
        <v>14</v>
      </c>
      <c r="C49" s="15"/>
      <c r="D49" s="15"/>
      <c r="E49" s="15"/>
      <c r="F49" s="15"/>
      <c r="G49" s="15"/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/>
      <c r="D50" s="15"/>
      <c r="E50" s="15"/>
      <c r="F50" s="15"/>
      <c r="G50" s="15"/>
      <c r="H50" s="15">
        <f t="shared" si="11"/>
        <v>0</v>
      </c>
    </row>
    <row r="51" spans="2:8" s="4" customFormat="1" ht="32.25" x14ac:dyDescent="0.35">
      <c r="B51" s="9" t="s">
        <v>16</v>
      </c>
      <c r="C51" s="15"/>
      <c r="D51" s="15"/>
      <c r="E51" s="15"/>
      <c r="F51" s="15"/>
      <c r="G51" s="15"/>
      <c r="H51" s="15">
        <f t="shared" si="11"/>
        <v>0</v>
      </c>
    </row>
    <row r="52" spans="2:8" s="4" customFormat="1" ht="32.25" x14ac:dyDescent="0.35">
      <c r="B52" s="9" t="s">
        <v>17</v>
      </c>
      <c r="C52" s="15"/>
      <c r="D52" s="15"/>
      <c r="E52" s="15"/>
      <c r="F52" s="15"/>
      <c r="G52" s="15"/>
      <c r="H52" s="15">
        <f t="shared" si="11"/>
        <v>0</v>
      </c>
    </row>
    <row r="53" spans="2:8" s="4" customFormat="1" ht="32.25" x14ac:dyDescent="0.35">
      <c r="B53" s="9" t="s">
        <v>18</v>
      </c>
      <c r="C53" s="15"/>
      <c r="D53" s="15"/>
      <c r="E53" s="15"/>
      <c r="F53" s="15"/>
      <c r="G53" s="15"/>
      <c r="H53" s="15">
        <f t="shared" si="11"/>
        <v>0</v>
      </c>
    </row>
    <row r="54" spans="2:8" s="4" customFormat="1" ht="32.25" x14ac:dyDescent="0.35">
      <c r="B54" s="9" t="s">
        <v>19</v>
      </c>
      <c r="C54" s="15"/>
      <c r="D54" s="15"/>
      <c r="E54" s="15"/>
      <c r="F54" s="15"/>
      <c r="G54" s="15"/>
      <c r="H54" s="15">
        <f t="shared" si="11"/>
        <v>0</v>
      </c>
    </row>
    <row r="55" spans="2:8" s="4" customFormat="1" ht="32.25" x14ac:dyDescent="0.35">
      <c r="B55" s="9" t="s">
        <v>20</v>
      </c>
      <c r="C55" s="15"/>
      <c r="D55" s="15"/>
      <c r="E55" s="15"/>
      <c r="F55" s="15"/>
      <c r="G55" s="15"/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0</v>
      </c>
      <c r="D56" s="14">
        <f t="shared" ref="D56:H56" si="12">SUM(D57:D63)</f>
        <v>3017597.23</v>
      </c>
      <c r="E56" s="14">
        <f t="shared" si="12"/>
        <v>3017597.23</v>
      </c>
      <c r="F56" s="14">
        <f t="shared" si="12"/>
        <v>3017597.23</v>
      </c>
      <c r="G56" s="14">
        <f t="shared" si="12"/>
        <v>3017597</v>
      </c>
      <c r="H56" s="14">
        <f t="shared" si="12"/>
        <v>0</v>
      </c>
    </row>
    <row r="57" spans="2:8" s="4" customFormat="1" ht="32.25" x14ac:dyDescent="0.35">
      <c r="B57" s="9" t="s">
        <v>22</v>
      </c>
      <c r="C57" s="15"/>
      <c r="D57" s="15"/>
      <c r="E57" s="15"/>
      <c r="F57" s="15"/>
      <c r="G57" s="15"/>
      <c r="H57" s="15">
        <f>E57-F57</f>
        <v>0</v>
      </c>
    </row>
    <row r="58" spans="2:8" s="4" customFormat="1" ht="32.25" x14ac:dyDescent="0.35">
      <c r="B58" s="9" t="s">
        <v>23</v>
      </c>
      <c r="C58" s="15"/>
      <c r="D58" s="15">
        <v>3017597.23</v>
      </c>
      <c r="E58" s="15">
        <f>+D58</f>
        <v>3017597.23</v>
      </c>
      <c r="F58" s="15">
        <v>3017597.23</v>
      </c>
      <c r="G58" s="15">
        <v>3017597</v>
      </c>
      <c r="H58" s="15">
        <f>E58-F58</f>
        <v>0</v>
      </c>
    </row>
    <row r="59" spans="2:8" s="4" customFormat="1" ht="32.25" x14ac:dyDescent="0.35">
      <c r="B59" s="9" t="s">
        <v>24</v>
      </c>
      <c r="C59" s="15"/>
      <c r="D59" s="15"/>
      <c r="E59" s="15"/>
      <c r="F59" s="15"/>
      <c r="G59" s="15"/>
      <c r="H59" s="15">
        <f t="shared" ref="H59:H63" si="13">E59-F59</f>
        <v>0</v>
      </c>
    </row>
    <row r="60" spans="2:8" s="4" customFormat="1" ht="32.25" x14ac:dyDescent="0.35">
      <c r="B60" s="9" t="s">
        <v>25</v>
      </c>
      <c r="C60" s="15"/>
      <c r="D60" s="15"/>
      <c r="E60" s="15"/>
      <c r="F60" s="15"/>
      <c r="G60" s="15"/>
      <c r="H60" s="15">
        <f t="shared" si="13"/>
        <v>0</v>
      </c>
    </row>
    <row r="61" spans="2:8" s="4" customFormat="1" ht="32.25" x14ac:dyDescent="0.35">
      <c r="B61" s="9" t="s">
        <v>26</v>
      </c>
      <c r="C61" s="15"/>
      <c r="D61" s="15"/>
      <c r="E61" s="15"/>
      <c r="F61" s="15"/>
      <c r="G61" s="15"/>
      <c r="H61" s="15">
        <f t="shared" si="13"/>
        <v>0</v>
      </c>
    </row>
    <row r="62" spans="2:8" s="4" customFormat="1" ht="32.25" x14ac:dyDescent="0.35">
      <c r="B62" s="9" t="s">
        <v>27</v>
      </c>
      <c r="C62" s="15"/>
      <c r="D62" s="15"/>
      <c r="E62" s="15"/>
      <c r="F62" s="15"/>
      <c r="G62" s="15"/>
      <c r="H62" s="15">
        <f t="shared" si="13"/>
        <v>0</v>
      </c>
    </row>
    <row r="63" spans="2:8" s="4" customFormat="1" ht="32.25" x14ac:dyDescent="0.35">
      <c r="B63" s="9" t="s">
        <v>28</v>
      </c>
      <c r="C63" s="15"/>
      <c r="D63" s="15"/>
      <c r="E63" s="15"/>
      <c r="F63" s="15"/>
      <c r="G63" s="15"/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412588455.43000001</v>
      </c>
      <c r="E64" s="14">
        <f t="shared" si="14"/>
        <v>412588455.43000001</v>
      </c>
      <c r="F64" s="14">
        <f t="shared" si="14"/>
        <v>378705613.88</v>
      </c>
      <c r="G64" s="14">
        <f t="shared" si="14"/>
        <v>376874266.77999997</v>
      </c>
      <c r="H64" s="14">
        <f t="shared" si="14"/>
        <v>33882841.550000012</v>
      </c>
    </row>
    <row r="65" spans="2:8" s="4" customFormat="1" ht="32.25" x14ac:dyDescent="0.35">
      <c r="B65" s="9" t="s">
        <v>30</v>
      </c>
      <c r="C65" s="15"/>
      <c r="D65" s="15"/>
      <c r="E65" s="15"/>
      <c r="F65" s="15"/>
      <c r="G65" s="15"/>
      <c r="H65" s="15">
        <f>E65-F65</f>
        <v>0</v>
      </c>
    </row>
    <row r="66" spans="2:8" s="4" customFormat="1" ht="32.25" x14ac:dyDescent="0.35">
      <c r="B66" s="9" t="s">
        <v>31</v>
      </c>
      <c r="C66" s="15"/>
      <c r="D66" s="15"/>
      <c r="E66" s="15"/>
      <c r="F66" s="15"/>
      <c r="G66" s="15"/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/>
      <c r="D67" s="15"/>
      <c r="E67" s="15"/>
      <c r="F67" s="15"/>
      <c r="G67" s="15"/>
      <c r="H67" s="15">
        <f t="shared" si="15"/>
        <v>0</v>
      </c>
    </row>
    <row r="68" spans="2:8" s="4" customFormat="1" ht="32.25" x14ac:dyDescent="0.35">
      <c r="B68" s="9" t="s">
        <v>33</v>
      </c>
      <c r="C68" s="15"/>
      <c r="D68" s="15"/>
      <c r="E68" s="15"/>
      <c r="F68" s="15"/>
      <c r="G68" s="15"/>
      <c r="H68" s="15">
        <f t="shared" si="15"/>
        <v>0</v>
      </c>
    </row>
    <row r="69" spans="2:8" s="4" customFormat="1" ht="32.25" x14ac:dyDescent="0.35">
      <c r="B69" s="9" t="s">
        <v>34</v>
      </c>
      <c r="C69" s="15"/>
      <c r="D69" s="15">
        <v>412588455.43000001</v>
      </c>
      <c r="E69" s="15">
        <f>+C69+D69</f>
        <v>412588455.43000001</v>
      </c>
      <c r="F69" s="15">
        <v>378705613.88</v>
      </c>
      <c r="G69" s="15">
        <v>376874266.77999997</v>
      </c>
      <c r="H69" s="15">
        <f t="shared" si="15"/>
        <v>33882841.550000012</v>
      </c>
    </row>
    <row r="70" spans="2:8" s="4" customFormat="1" ht="32.25" x14ac:dyDescent="0.35">
      <c r="B70" s="9" t="s">
        <v>35</v>
      </c>
      <c r="C70" s="15"/>
      <c r="D70" s="15"/>
      <c r="E70" s="15"/>
      <c r="F70" s="15"/>
      <c r="G70" s="15"/>
      <c r="H70" s="15">
        <f t="shared" si="15"/>
        <v>0</v>
      </c>
    </row>
    <row r="71" spans="2:8" s="4" customFormat="1" ht="32.25" x14ac:dyDescent="0.35">
      <c r="B71" s="9" t="s">
        <v>36</v>
      </c>
      <c r="C71" s="15"/>
      <c r="D71" s="15"/>
      <c r="E71" s="15"/>
      <c r="F71" s="15"/>
      <c r="G71" s="15"/>
      <c r="H71" s="15">
        <f t="shared" si="15"/>
        <v>0</v>
      </c>
    </row>
    <row r="72" spans="2:8" s="4" customFormat="1" ht="32.25" x14ac:dyDescent="0.35">
      <c r="B72" s="9" t="s">
        <v>37</v>
      </c>
      <c r="C72" s="15"/>
      <c r="D72" s="15"/>
      <c r="E72" s="15"/>
      <c r="F72" s="15"/>
      <c r="G72" s="15"/>
      <c r="H72" s="15">
        <f t="shared" si="15"/>
        <v>0</v>
      </c>
    </row>
    <row r="73" spans="2:8" s="4" customFormat="1" ht="32.25" x14ac:dyDescent="0.35">
      <c r="B73" s="9" t="s">
        <v>38</v>
      </c>
      <c r="C73" s="15"/>
      <c r="D73" s="15"/>
      <c r="E73" s="15"/>
      <c r="F73" s="15"/>
      <c r="G73" s="15"/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32.25" x14ac:dyDescent="0.35">
      <c r="B75" s="10" t="s">
        <v>40</v>
      </c>
      <c r="C75" s="15"/>
      <c r="D75" s="15"/>
      <c r="E75" s="15"/>
      <c r="F75" s="15"/>
      <c r="G75" s="15"/>
      <c r="H75" s="15">
        <f>E75-F75</f>
        <v>0</v>
      </c>
    </row>
    <row r="76" spans="2:8" s="4" customFormat="1" ht="64.5" x14ac:dyDescent="0.35">
      <c r="B76" s="10" t="s">
        <v>41</v>
      </c>
      <c r="C76" s="15"/>
      <c r="D76" s="15"/>
      <c r="E76" s="15"/>
      <c r="F76" s="15"/>
      <c r="G76" s="15"/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/>
      <c r="D77" s="15"/>
      <c r="E77" s="15"/>
      <c r="F77" s="15"/>
      <c r="G77" s="15"/>
      <c r="H77" s="15">
        <f t="shared" si="17"/>
        <v>0</v>
      </c>
    </row>
    <row r="78" spans="2:8" s="4" customFormat="1" ht="32.25" x14ac:dyDescent="0.35">
      <c r="B78" s="9" t="s">
        <v>43</v>
      </c>
      <c r="C78" s="15"/>
      <c r="D78" s="15"/>
      <c r="E78" s="15"/>
      <c r="F78" s="15"/>
      <c r="G78" s="15"/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276966381.49000001</v>
      </c>
      <c r="D80" s="14">
        <f t="shared" ref="D80:G80" si="18">D46+D12</f>
        <v>662903598.73000002</v>
      </c>
      <c r="E80" s="14">
        <f t="shared" si="18"/>
        <v>939869980.22000003</v>
      </c>
      <c r="F80" s="14">
        <f t="shared" si="18"/>
        <v>903940897.17000008</v>
      </c>
      <c r="G80" s="14">
        <f t="shared" si="18"/>
        <v>857419358.86999989</v>
      </c>
      <c r="H80" s="14">
        <f>H46+H12</f>
        <v>35929083.050000012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  <row r="84" spans="2:8" s="20" customFormat="1" ht="30" customHeight="1" x14ac:dyDescent="0.5">
      <c r="D84" s="21"/>
      <c r="E84" s="21"/>
      <c r="F84" s="21"/>
      <c r="G84" s="21"/>
      <c r="H84" s="21"/>
    </row>
    <row r="85" spans="2:8" s="20" customFormat="1" ht="30" customHeight="1" x14ac:dyDescent="0.5">
      <c r="D85" s="21"/>
      <c r="E85" s="21"/>
      <c r="F85" s="21"/>
      <c r="G85" s="21"/>
      <c r="H85" s="21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ignoredErrors>
    <ignoredError sqref="C12:H21 C75:H81 C22:G23 C36:G45 E35 C59:G68 C58 C70:G74 C69 C25:G34 C24 E69 C47:G57 C46:F46" unlockedFormula="1"/>
    <ignoredError sqref="H22:H68 H70:H74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CLASIFICACION FUNCIONAL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2022-04-11T23:45:57Z</cp:lastPrinted>
  <dcterms:created xsi:type="dcterms:W3CDTF">2018-07-04T15:46:54Z</dcterms:created>
  <dcterms:modified xsi:type="dcterms:W3CDTF">2023-01-13T18:16:44Z</dcterms:modified>
</cp:coreProperties>
</file>