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4TO TRIM 2022\"/>
    </mc:Choice>
  </mc:AlternateContent>
  <bookViews>
    <workbookView xWindow="-120" yWindow="-120" windowWidth="29040" windowHeight="15840"/>
  </bookViews>
  <sheets>
    <sheet name="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8" l="1"/>
  <c r="D30" i="8"/>
  <c r="E69" i="8" l="1"/>
  <c r="H69" i="8" s="1"/>
  <c r="H58" i="8" l="1"/>
  <c r="E35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F46" i="8" l="1"/>
  <c r="G46" i="8"/>
  <c r="E12" i="8"/>
  <c r="H74" i="8"/>
  <c r="C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<sst xmlns="http://schemas.openxmlformats.org/spreadsheetml/2006/main" count="81" uniqueCount="51">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</sst>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/>
    <xf numFmtId="43" fontId="14" fillId="0" borderId="0" xfId="11" applyFo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1166813</xdr:colOff>
      <xdr:row>0</xdr:row>
      <xdr:rowOff>0</xdr:rowOff>
    </xdr:from>
    <xdr:to>
      <xdr:col>7</xdr:col>
      <xdr:colOff>2436813</xdr:colOff>
      <xdr:row>3</xdr:row>
      <xdr:rowOff>39687</xdr:rowOff>
    </xdr:to>
    <xdr:pic>
      <xdr:nvPicPr>
        <xdr:cNvPr id="3" name="Imagen 2" descr="E:\salomon\HOJAS MEMBRETADAS\secretarias\administracion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4" t="3598" r="86579" b="90279"/>
        <a:stretch/>
      </xdr:blipFill>
      <xdr:spPr bwMode="auto">
        <a:xfrm>
          <a:off x="25598438" y="0"/>
          <a:ext cx="1270000" cy="120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zoomScale="40" zoomScaleNormal="40" workbookViewId="0">
      <selection activeCell="H69" sqref="H69"/>
    </sheetView>
  </sheetViews>
  <sheetFormatPr baseColWidth="10" defaultRowHeight="15" x14ac:dyDescent="0.25"/>
  <cols>
    <col min="1" max="1" width="2.7109375" customWidth="1"/>
    <col min="2" max="2" width="160" customWidth="1"/>
    <col min="3" max="4" width="40.140625" customWidth="1"/>
    <col min="5" max="5" width="43.7109375" customWidth="1"/>
    <col min="6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4" t="s">
        <v>49</v>
      </c>
      <c r="C4" s="25"/>
      <c r="D4" s="25"/>
      <c r="E4" s="25"/>
      <c r="F4" s="25"/>
      <c r="G4" s="25"/>
      <c r="H4" s="26"/>
    </row>
    <row r="5" spans="1:8" s="4" customFormat="1" ht="32.25" x14ac:dyDescent="0.35">
      <c r="B5" s="27" t="s">
        <v>2</v>
      </c>
      <c r="C5" s="28"/>
      <c r="D5" s="28"/>
      <c r="E5" s="28"/>
      <c r="F5" s="28"/>
      <c r="G5" s="28"/>
      <c r="H5" s="29"/>
    </row>
    <row r="6" spans="1:8" s="4" customFormat="1" ht="32.25" x14ac:dyDescent="0.35">
      <c r="B6" s="27" t="s">
        <v>10</v>
      </c>
      <c r="C6" s="28"/>
      <c r="D6" s="28"/>
      <c r="E6" s="28"/>
      <c r="F6" s="28"/>
      <c r="G6" s="28"/>
      <c r="H6" s="29"/>
    </row>
    <row r="7" spans="1:8" s="4" customFormat="1" ht="32.25" x14ac:dyDescent="0.35">
      <c r="B7" s="30" t="s">
        <v>50</v>
      </c>
      <c r="C7" s="30"/>
      <c r="D7" s="30"/>
      <c r="E7" s="30"/>
      <c r="F7" s="30"/>
      <c r="G7" s="30"/>
      <c r="H7" s="30"/>
    </row>
    <row r="8" spans="1:8" s="4" customFormat="1" ht="32.25" x14ac:dyDescent="0.35">
      <c r="B8" s="31" t="s">
        <v>0</v>
      </c>
      <c r="C8" s="32"/>
      <c r="D8" s="32"/>
      <c r="E8" s="32"/>
      <c r="F8" s="32"/>
      <c r="G8" s="32"/>
      <c r="H8" s="33"/>
    </row>
    <row r="9" spans="1:8" s="4" customFormat="1" ht="32.25" x14ac:dyDescent="0.35">
      <c r="B9" s="22" t="s">
        <v>3</v>
      </c>
      <c r="C9" s="23" t="s">
        <v>47</v>
      </c>
      <c r="D9" s="23"/>
      <c r="E9" s="23"/>
      <c r="F9" s="23"/>
      <c r="G9" s="23"/>
      <c r="H9" s="22" t="s">
        <v>4</v>
      </c>
    </row>
    <row r="10" spans="1:8" s="4" customFormat="1" ht="64.5" x14ac:dyDescent="0.35">
      <c r="B10" s="22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2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276966381.49000001</v>
      </c>
      <c r="D12" s="8">
        <f t="shared" ref="D12:H12" si="0">SUM(D13,D22,D30,D40)</f>
        <v>247297546.06999999</v>
      </c>
      <c r="E12" s="8">
        <f t="shared" si="0"/>
        <v>524263927.56</v>
      </c>
      <c r="F12" s="8">
        <f t="shared" si="0"/>
        <v>522217686.06</v>
      </c>
      <c r="G12" s="8">
        <f t="shared" si="0"/>
        <v>477527495.08999997</v>
      </c>
      <c r="H12" s="8">
        <f t="shared" si="0"/>
        <v>2046241.5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276966381.49000001</v>
      </c>
      <c r="D30" s="14">
        <f t="shared" ref="D30:G30" si="5">SUM(D31:D39)</f>
        <v>247297546.06999999</v>
      </c>
      <c r="E30" s="14">
        <f t="shared" si="5"/>
        <v>524263927.56</v>
      </c>
      <c r="F30" s="14">
        <f t="shared" si="5"/>
        <v>522217686.06</v>
      </c>
      <c r="G30" s="14">
        <f t="shared" si="5"/>
        <v>477527495.08999997</v>
      </c>
      <c r="H30" s="14">
        <f>SUM(H31:H39)</f>
        <v>2046241.5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>
        <v>276966381.49000001</v>
      </c>
      <c r="D35" s="15">
        <v>247297546.06999999</v>
      </c>
      <c r="E35" s="15">
        <f>+C35+D35</f>
        <v>524263927.56</v>
      </c>
      <c r="F35" s="15">
        <v>522217686.06</v>
      </c>
      <c r="G35" s="15">
        <v>477527495.08999997</v>
      </c>
      <c r="H35" s="15">
        <f t="shared" si="6"/>
        <v>2046241.5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415606052.66000003</v>
      </c>
      <c r="E46" s="14">
        <f t="shared" si="9"/>
        <v>415606052.66000003</v>
      </c>
      <c r="F46" s="14">
        <f t="shared" si="9"/>
        <v>381723211.11000001</v>
      </c>
      <c r="G46" s="14">
        <f t="shared" si="9"/>
        <v>379891863.77999997</v>
      </c>
      <c r="H46" s="14">
        <f t="shared" si="9"/>
        <v>33882841.550000012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3017597.23</v>
      </c>
      <c r="E56" s="14">
        <f t="shared" si="12"/>
        <v>3017597.23</v>
      </c>
      <c r="F56" s="14">
        <f t="shared" si="12"/>
        <v>3017597.23</v>
      </c>
      <c r="G56" s="14">
        <f t="shared" si="12"/>
        <v>3017597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>
        <v>3017597.23</v>
      </c>
      <c r="E58" s="15">
        <f>+D58</f>
        <v>3017597.23</v>
      </c>
      <c r="F58" s="15">
        <v>3017597.23</v>
      </c>
      <c r="G58" s="15">
        <v>3017597</v>
      </c>
      <c r="H58" s="15">
        <f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ref="H59:H63" si="13">E59-F59</f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412588455.43000001</v>
      </c>
      <c r="E64" s="14">
        <f t="shared" si="14"/>
        <v>412588455.43000001</v>
      </c>
      <c r="F64" s="14">
        <f t="shared" si="14"/>
        <v>378705613.88</v>
      </c>
      <c r="G64" s="14">
        <f t="shared" si="14"/>
        <v>376874266.77999997</v>
      </c>
      <c r="H64" s="14">
        <f t="shared" si="14"/>
        <v>33882841.550000012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>
        <v>412588455.43000001</v>
      </c>
      <c r="E69" s="15">
        <f>+C69+D69</f>
        <v>412588455.43000001</v>
      </c>
      <c r="F69" s="15">
        <v>378705613.88</v>
      </c>
      <c r="G69" s="15">
        <v>376874266.77999997</v>
      </c>
      <c r="H69" s="15">
        <f t="shared" si="15"/>
        <v>33882841.550000012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276966381.49000001</v>
      </c>
      <c r="D80" s="14">
        <f t="shared" ref="D80:G80" si="18">D46+D12</f>
        <v>662903598.73000002</v>
      </c>
      <c r="E80" s="14">
        <f t="shared" si="18"/>
        <v>939869980.22000003</v>
      </c>
      <c r="F80" s="14">
        <f t="shared" si="18"/>
        <v>903940897.17000008</v>
      </c>
      <c r="G80" s="14">
        <f t="shared" si="18"/>
        <v>857419358.86999989</v>
      </c>
      <c r="H80" s="14">
        <f>H46+H12</f>
        <v>35929083.050000012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  <row r="84" spans="2:8" s="20" customFormat="1" ht="30" customHeight="1" x14ac:dyDescent="0.5">
      <c r="D84" s="21"/>
      <c r="E84" s="21"/>
      <c r="F84" s="21"/>
      <c r="G84" s="21"/>
      <c r="H84" s="21"/>
    </row>
    <row r="85" spans="2:8" s="20" customFormat="1" ht="30" customHeight="1" x14ac:dyDescent="0.5">
      <c r="D85" s="21"/>
      <c r="E85" s="21"/>
      <c r="F85" s="21"/>
      <c r="G85" s="21"/>
      <c r="H85" s="2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C12:H21 C75:H81 C22:G23 C36:G45 E35 C59:G68 C58 C70:G74 C69 C25:G34 C24 E69 C47:G57 C46:F46" unlockedFormula="1"/>
    <ignoredError sqref="H22:H68 H70:H7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2022-04-11T23:45:57Z</cp:lastPrinted>
  <dcterms:created xsi:type="dcterms:W3CDTF">2018-07-04T15:46:54Z</dcterms:created>
  <dcterms:modified xsi:type="dcterms:W3CDTF">2023-01-13T18:16:44Z</dcterms:modified>
</cp:coreProperties>
</file>