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3ER TRIM 22\"/>
    </mc:Choice>
  </mc:AlternateContent>
  <bookViews>
    <workbookView xWindow="-120" yWindow="-120" windowWidth="29040" windowHeight="15840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D30" i="8"/>
  <c r="E69" i="8" l="1"/>
  <c r="H69" i="8" s="1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G46" i="8"/>
  <c r="E12" i="8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<sst xmlns="http://schemas.openxmlformats.org/spreadsheetml/2006/main" count="81" uniqueCount="51">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</sst>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952499</xdr:colOff>
      <xdr:row>0</xdr:row>
      <xdr:rowOff>0</xdr:rowOff>
    </xdr:from>
    <xdr:to>
      <xdr:col>7</xdr:col>
      <xdr:colOff>2593030</xdr:colOff>
      <xdr:row>2</xdr:row>
      <xdr:rowOff>98426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6E8E5E6-D68A-4E7A-BEB1-D493BCD496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22" t="-12155"/>
        <a:stretch/>
      </xdr:blipFill>
      <xdr:spPr bwMode="auto">
        <a:xfrm>
          <a:off x="25384124" y="0"/>
          <a:ext cx="1640531" cy="107473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="40" zoomScaleNormal="40" workbookViewId="0">
      <selection activeCell="H69" sqref="H69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4" t="s">
        <v>49</v>
      </c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27" t="s">
        <v>10</v>
      </c>
      <c r="C6" s="28"/>
      <c r="D6" s="28"/>
      <c r="E6" s="28"/>
      <c r="F6" s="28"/>
      <c r="G6" s="28"/>
      <c r="H6" s="29"/>
    </row>
    <row r="7" spans="1:8" s="4" customFormat="1" ht="32.25" x14ac:dyDescent="0.35">
      <c r="B7" s="30" t="s">
        <v>50</v>
      </c>
      <c r="C7" s="30"/>
      <c r="D7" s="30"/>
      <c r="E7" s="30"/>
      <c r="F7" s="30"/>
      <c r="G7" s="30"/>
      <c r="H7" s="30"/>
    </row>
    <row r="8" spans="1:8" s="4" customFormat="1" ht="32.25" x14ac:dyDescent="0.35">
      <c r="B8" s="31" t="s">
        <v>0</v>
      </c>
      <c r="C8" s="32"/>
      <c r="D8" s="32"/>
      <c r="E8" s="32"/>
      <c r="F8" s="32"/>
      <c r="G8" s="32"/>
      <c r="H8" s="33"/>
    </row>
    <row r="9" spans="1:8" s="4" customFormat="1" ht="32.25" x14ac:dyDescent="0.35">
      <c r="B9" s="22" t="s">
        <v>3</v>
      </c>
      <c r="C9" s="23" t="s">
        <v>47</v>
      </c>
      <c r="D9" s="23"/>
      <c r="E9" s="23"/>
      <c r="F9" s="23"/>
      <c r="G9" s="23"/>
      <c r="H9" s="22" t="s">
        <v>4</v>
      </c>
    </row>
    <row r="10" spans="1:8" s="4" customFormat="1" ht="64.5" x14ac:dyDescent="0.35">
      <c r="B10" s="22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2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276966381.49000001</v>
      </c>
      <c r="D12" s="8">
        <f t="shared" ref="D12:H12" si="0">SUM(D13,D22,D30,D40)</f>
        <v>216337210.66</v>
      </c>
      <c r="E12" s="8">
        <f t="shared" si="0"/>
        <v>493303592.14999998</v>
      </c>
      <c r="F12" s="8">
        <f t="shared" si="0"/>
        <v>339224522.33999997</v>
      </c>
      <c r="G12" s="8">
        <f t="shared" si="0"/>
        <v>300209126.66000003</v>
      </c>
      <c r="H12" s="8">
        <f t="shared" si="0"/>
        <v>154079069.81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276966381.49000001</v>
      </c>
      <c r="D30" s="14">
        <f t="shared" ref="D30:G30" si="5">SUM(D31:D39)</f>
        <v>216337210.66</v>
      </c>
      <c r="E30" s="14">
        <f t="shared" si="5"/>
        <v>493303592.14999998</v>
      </c>
      <c r="F30" s="14">
        <f t="shared" si="5"/>
        <v>339224522.33999997</v>
      </c>
      <c r="G30" s="14">
        <f t="shared" si="5"/>
        <v>300209126.66000003</v>
      </c>
      <c r="H30" s="14">
        <f>SUM(H31:H39)</f>
        <v>154079069.81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276966381.49000001</v>
      </c>
      <c r="D35" s="15">
        <v>216337210.66</v>
      </c>
      <c r="E35" s="15">
        <f>+C35+D35</f>
        <v>493303592.14999998</v>
      </c>
      <c r="F35" s="15">
        <v>339224522.33999997</v>
      </c>
      <c r="G35" s="15">
        <v>300209126.66000003</v>
      </c>
      <c r="H35" s="15">
        <f t="shared" si="6"/>
        <v>154079069.81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403070720.90000004</v>
      </c>
      <c r="E46" s="14">
        <f t="shared" si="9"/>
        <v>403070720.90000004</v>
      </c>
      <c r="F46" s="14">
        <f t="shared" si="9"/>
        <v>193134784.31999999</v>
      </c>
      <c r="G46" s="14">
        <f t="shared" si="9"/>
        <v>172298151.56</v>
      </c>
      <c r="H46" s="14">
        <f t="shared" si="9"/>
        <v>209935936.58000001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3017597.23</v>
      </c>
      <c r="E56" s="14">
        <f t="shared" si="12"/>
        <v>3017597.23</v>
      </c>
      <c r="F56" s="14">
        <f t="shared" si="12"/>
        <v>3017597.23</v>
      </c>
      <c r="G56" s="14">
        <f t="shared" si="12"/>
        <v>3017597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>
        <v>3017597.23</v>
      </c>
      <c r="E58" s="15">
        <f>+D58</f>
        <v>3017597.23</v>
      </c>
      <c r="F58" s="15">
        <v>3017597.23</v>
      </c>
      <c r="G58" s="15">
        <v>3017597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400053123.67000002</v>
      </c>
      <c r="E64" s="14">
        <f t="shared" si="14"/>
        <v>400053123.67000002</v>
      </c>
      <c r="F64" s="14">
        <f t="shared" si="14"/>
        <v>190117187.09</v>
      </c>
      <c r="G64" s="14">
        <f t="shared" si="14"/>
        <v>169280554.56</v>
      </c>
      <c r="H64" s="14">
        <f t="shared" si="14"/>
        <v>209935936.58000001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400053123.67000002</v>
      </c>
      <c r="E69" s="15">
        <f>+C69+D69</f>
        <v>400053123.67000002</v>
      </c>
      <c r="F69" s="15">
        <v>190117187.09</v>
      </c>
      <c r="G69" s="15">
        <v>169280554.56</v>
      </c>
      <c r="H69" s="15">
        <f t="shared" si="15"/>
        <v>209935936.58000001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276966381.49000001</v>
      </c>
      <c r="D80" s="14">
        <f t="shared" ref="D80:G80" si="18">D46+D12</f>
        <v>619407931.56000006</v>
      </c>
      <c r="E80" s="14">
        <f t="shared" si="18"/>
        <v>896374313.04999995</v>
      </c>
      <c r="F80" s="14">
        <f t="shared" si="18"/>
        <v>532359306.65999997</v>
      </c>
      <c r="G80" s="14">
        <f t="shared" si="18"/>
        <v>472507278.22000003</v>
      </c>
      <c r="H80" s="14">
        <f>H46+H12</f>
        <v>364015006.38999999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0" customFormat="1" ht="30" customHeight="1" x14ac:dyDescent="0.5">
      <c r="D84" s="21"/>
      <c r="E84" s="21"/>
      <c r="F84" s="21"/>
      <c r="G84" s="21"/>
      <c r="H84" s="21"/>
    </row>
    <row r="85" spans="2:8" s="20" customFormat="1" ht="30" customHeight="1" x14ac:dyDescent="0.5">
      <c r="D85" s="21"/>
      <c r="E85" s="21"/>
      <c r="F85" s="21"/>
      <c r="G85" s="21"/>
      <c r="H85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E35 C59:G68 C58 C70:G74 C69 C25:G34 C24 E69 C47:G57 C46:F46" unlockedFormula="1"/>
    <ignoredError sqref="H22:H68 H70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2022-04-11T23:45:57Z</cp:lastPrinted>
  <dcterms:created xsi:type="dcterms:W3CDTF">2018-07-04T15:46:54Z</dcterms:created>
  <dcterms:modified xsi:type="dcterms:W3CDTF">2022-10-05T20:54:35Z</dcterms:modified>
</cp:coreProperties>
</file>