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2DO TRIM 2022\"/>
    </mc:Choice>
  </mc:AlternateContent>
  <xr:revisionPtr revIDLastSave="0" documentId="13_ncr:1_{51FD2B46-3957-4DF2-8842-07D8725CB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E61" i="6"/>
  <c r="E135" i="6"/>
  <c r="E140" i="6"/>
  <c r="D50" i="6"/>
  <c r="F50" i="6"/>
  <c r="E50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<sst xmlns="http://schemas.openxmlformats.org/spreadsheetml/2006/main" count="171" uniqueCount="90">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</sst>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63500</xdr:rowOff>
    </xdr:from>
    <xdr:to>
      <xdr:col>7</xdr:col>
      <xdr:colOff>2489835</xdr:colOff>
      <xdr:row>2</xdr:row>
      <xdr:rowOff>130175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C04078-BB23-4260-8E00-08128B6496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70" t="-3115"/>
        <a:stretch/>
      </xdr:blipFill>
      <xdr:spPr bwMode="auto">
        <a:xfrm>
          <a:off x="27019250" y="63500"/>
          <a:ext cx="1442085" cy="105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H140" sqref="H140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2"/>
      <c r="C2" s="32"/>
      <c r="D2" s="32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3" t="s">
        <v>88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40" t="s">
        <v>4</v>
      </c>
      <c r="C9" s="40" t="s">
        <v>86</v>
      </c>
      <c r="D9" s="40"/>
      <c r="E9" s="40"/>
      <c r="F9" s="40"/>
      <c r="G9" s="40"/>
      <c r="H9" s="40" t="s">
        <v>5</v>
      </c>
    </row>
    <row r="10" spans="1:8" s="4" customFormat="1" ht="74.25" customHeight="1" x14ac:dyDescent="0.35">
      <c r="B10" s="41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41"/>
    </row>
    <row r="11" spans="1:8" s="4" customFormat="1" ht="32.25" x14ac:dyDescent="0.35">
      <c r="B11" s="24" t="s">
        <v>10</v>
      </c>
      <c r="C11" s="8">
        <f>SUM(C12,C20,C30,C40,C50,C60,C64,C73,C77)</f>
        <v>276966381.49000001</v>
      </c>
      <c r="D11" s="8">
        <f t="shared" ref="D11:H11" si="0">SUM(D12,D20,D30,D40,D50,D60,D64,D73,D77)</f>
        <v>102536585.06</v>
      </c>
      <c r="E11" s="8">
        <f t="shared" si="0"/>
        <v>379502966.55000001</v>
      </c>
      <c r="F11" s="8">
        <f t="shared" si="0"/>
        <v>146719428.56999999</v>
      </c>
      <c r="G11" s="8">
        <f t="shared" si="0"/>
        <v>123380015.5</v>
      </c>
      <c r="H11" s="9">
        <f t="shared" si="0"/>
        <v>232783537.97999999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276966381.49000001</v>
      </c>
      <c r="D40" s="11">
        <f t="shared" ref="D40:H40" si="7">SUM(D41:D49)</f>
        <v>4865871.32</v>
      </c>
      <c r="E40" s="11">
        <f t="shared" si="7"/>
        <v>281832252.81</v>
      </c>
      <c r="F40" s="11">
        <f t="shared" si="7"/>
        <v>135397022.93000001</v>
      </c>
      <c r="G40" s="11">
        <f t="shared" si="7"/>
        <v>116789139.56</v>
      </c>
      <c r="H40" s="11">
        <f t="shared" si="7"/>
        <v>146435229.88</v>
      </c>
    </row>
    <row r="41" spans="2:8" s="4" customFormat="1" ht="32.25" x14ac:dyDescent="0.35">
      <c r="B41" s="10" t="s">
        <v>40</v>
      </c>
      <c r="C41" s="11">
        <v>276966381.49000001</v>
      </c>
      <c r="D41" s="11">
        <v>4865871.32</v>
      </c>
      <c r="E41" s="11">
        <f>+C41+D41</f>
        <v>281832252.81</v>
      </c>
      <c r="F41" s="11">
        <v>135397022.93000001</v>
      </c>
      <c r="G41" s="11">
        <v>116789139.56</v>
      </c>
      <c r="H41" s="11">
        <f>E41-F41</f>
        <v>146435229.88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1032400</v>
      </c>
      <c r="E50" s="11">
        <f t="shared" si="9"/>
        <v>1032400</v>
      </c>
      <c r="F50" s="11">
        <f t="shared" si="9"/>
        <v>0</v>
      </c>
      <c r="G50" s="11">
        <f t="shared" si="9"/>
        <v>0</v>
      </c>
      <c r="H50" s="11">
        <f t="shared" si="9"/>
        <v>1032400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1032400</v>
      </c>
      <c r="E56" s="11">
        <v>1032400</v>
      </c>
      <c r="F56" s="11"/>
      <c r="G56" s="11"/>
      <c r="H56" s="11">
        <f t="shared" si="10"/>
        <v>1032400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96638313.739999995</v>
      </c>
      <c r="E60" s="11">
        <f t="shared" si="11"/>
        <v>96638313.739999995</v>
      </c>
      <c r="F60" s="11">
        <f t="shared" si="11"/>
        <v>11322405.640000001</v>
      </c>
      <c r="G60" s="11">
        <f t="shared" si="11"/>
        <v>6590875.9400000004</v>
      </c>
      <c r="H60" s="11">
        <f t="shared" si="11"/>
        <v>85315908.099999994</v>
      </c>
    </row>
    <row r="61" spans="2:8" s="4" customFormat="1" ht="32.25" x14ac:dyDescent="0.35">
      <c r="B61" s="10" t="s">
        <v>60</v>
      </c>
      <c r="C61" s="11"/>
      <c r="D61" s="11">
        <v>96638313.739999995</v>
      </c>
      <c r="E61" s="11">
        <f>+C61+D61</f>
        <v>96638313.739999995</v>
      </c>
      <c r="F61" s="11">
        <v>11322405.640000001</v>
      </c>
      <c r="G61" s="11">
        <v>6590875.9400000004</v>
      </c>
      <c r="H61" s="11">
        <f>E61-F61</f>
        <v>85315908.099999994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2" t="s">
        <v>4</v>
      </c>
      <c r="C88" s="42" t="s">
        <v>86</v>
      </c>
      <c r="D88" s="42"/>
      <c r="E88" s="42"/>
      <c r="F88" s="42"/>
      <c r="G88" s="42"/>
      <c r="H88" s="42" t="s">
        <v>5</v>
      </c>
    </row>
    <row r="89" spans="2:8" s="4" customFormat="1" ht="64.5" x14ac:dyDescent="0.35">
      <c r="B89" s="42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2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296636680.42000002</v>
      </c>
      <c r="E90" s="8">
        <f t="shared" si="19"/>
        <v>296636680.42000002</v>
      </c>
      <c r="F90" s="8">
        <f t="shared" si="19"/>
        <v>56189629.659999996</v>
      </c>
      <c r="G90" s="8">
        <f t="shared" si="19"/>
        <v>49915666.390000001</v>
      </c>
      <c r="H90" s="8">
        <f t="shared" si="19"/>
        <v>240447050.76000002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1760811.87</v>
      </c>
      <c r="E129" s="11">
        <f t="shared" si="28"/>
        <v>1760811.87</v>
      </c>
      <c r="F129" s="11">
        <f t="shared" si="28"/>
        <v>1760811.87</v>
      </c>
      <c r="G129" s="11">
        <f t="shared" si="28"/>
        <v>1760811.87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>
        <v>1760811.87</v>
      </c>
      <c r="E135" s="11">
        <f>+D135</f>
        <v>1760811.87</v>
      </c>
      <c r="F135" s="11">
        <v>1760811.87</v>
      </c>
      <c r="G135" s="11">
        <v>1760811.87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294875868.55000001</v>
      </c>
      <c r="E139" s="11">
        <f t="shared" si="30"/>
        <v>294875868.55000001</v>
      </c>
      <c r="F139" s="11">
        <f t="shared" si="30"/>
        <v>54428817.789999999</v>
      </c>
      <c r="G139" s="11">
        <f t="shared" si="30"/>
        <v>48154854.520000003</v>
      </c>
      <c r="H139" s="11">
        <f t="shared" si="30"/>
        <v>240447050.76000002</v>
      </c>
    </row>
    <row r="140" spans="2:8" s="4" customFormat="1" ht="32.25" x14ac:dyDescent="0.35">
      <c r="B140" s="10" t="s">
        <v>60</v>
      </c>
      <c r="C140" s="11"/>
      <c r="D140" s="11">
        <v>294875868.55000001</v>
      </c>
      <c r="E140" s="11">
        <f>+C140+D140</f>
        <v>294875868.55000001</v>
      </c>
      <c r="F140" s="11">
        <v>54428817.789999999</v>
      </c>
      <c r="G140" s="11">
        <v>48154854.520000003</v>
      </c>
      <c r="H140" s="11">
        <f>E140-F140</f>
        <v>240447050.76000002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276966381.49000001</v>
      </c>
      <c r="D165" s="8">
        <f t="shared" si="38"/>
        <v>399173265.48000002</v>
      </c>
      <c r="E165" s="8">
        <f t="shared" si="38"/>
        <v>676139646.97000003</v>
      </c>
      <c r="F165" s="8">
        <f t="shared" si="38"/>
        <v>202909058.22999999</v>
      </c>
      <c r="G165" s="8">
        <f t="shared" si="38"/>
        <v>173295681.88999999</v>
      </c>
      <c r="H165" s="8">
        <f t="shared" si="38"/>
        <v>473230588.74000001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F62:G87 C11:E87 H11:H87 D140:E140 C90:C165 H90:H165 D90:G139 D141:G165 F11:G6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19 C136:G139 C135 C42:G44 E41 C57:G60 C56 C78:H89 C61 E61 C141:G156 C140 C46:G49 C45:E45 C40:G40 C62:G77 C51:G55 C50:F50 C121:G134 C120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2022-04-11T23:54:54Z</cp:lastPrinted>
  <dcterms:created xsi:type="dcterms:W3CDTF">2018-07-04T15:46:54Z</dcterms:created>
  <dcterms:modified xsi:type="dcterms:W3CDTF">2022-07-13T20:46:25Z</dcterms:modified>
</cp:coreProperties>
</file>