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1ER TRIM 2022\"/>
    </mc:Choice>
  </mc:AlternateContent>
  <xr:revisionPtr revIDLastSave="0" documentId="13_ncr:1_{96EA2704-7D62-4454-84FE-D67367B5A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8" l="1"/>
  <c r="D30" i="8"/>
  <c r="E69" i="8" l="1"/>
  <c r="H69" i="8" s="1"/>
  <c r="H58" i="8" l="1"/>
  <c r="E35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F46" i="8" l="1"/>
  <c r="G46" i="8"/>
  <c r="E12" i="8"/>
  <c r="H74" i="8"/>
  <c r="C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<sst xmlns="http://schemas.openxmlformats.org/spreadsheetml/2006/main" count="81" uniqueCount="51">
  <si>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</si>
  <si>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</si>
  <si>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</si>
  <si>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</si>
  <si>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</si>
  <si>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</si>
  <si>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</si>
  <si>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</si>
  <si>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</si>
  <si>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</si>
  <si>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</si>
  <si>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</si>
  <si>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</si>
  <si>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</si>
  <si>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</si>
  <si>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</si>
  <si>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</si>
  <si>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</si>
  <si>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</si>
  <si>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</si>
  <si>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</si>
  <si>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</si>
  <si>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</si>
  <si>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</si>
  <si>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</si>
  <si>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</si>
  <si>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</si>
  <si>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</si>
  <si>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</si>
  <si>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</si>
  <si>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</si>
  <si>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</si>
  <si>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</si>
  <si>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</si>
  <si>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</si>
  <si>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</si>
  <si>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</si>
  <si>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</si>
  <si>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</si>
  <si>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</si>
  <si>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</si>
  <si>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</si>
  <si>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</si>
  <si>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</si>
  <si>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</si>
  <si>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</si>
  <si>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</si>
  <si>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</si>
  <si>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</si>
  <si>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</si>
  <si>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31 de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</si>
</sst>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/>
    <xf numFmtId="43" fontId="14" fillId="0" borderId="0" xfId="11" applyFo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952499</xdr:colOff>
      <xdr:row>0</xdr:row>
      <xdr:rowOff>0</xdr:rowOff>
    </xdr:from>
    <xdr:to>
      <xdr:col>7</xdr:col>
      <xdr:colOff>2593030</xdr:colOff>
      <xdr:row>2</xdr:row>
      <xdr:rowOff>98426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E8E5E6-D68A-4E7A-BEB1-D493BCD4962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22" t="-12155"/>
        <a:stretch/>
      </xdr:blipFill>
      <xdr:spPr bwMode="auto">
        <a:xfrm>
          <a:off x="25384124" y="0"/>
          <a:ext cx="1640531" cy="107473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showGridLines="0" tabSelected="1" zoomScale="40" zoomScaleNormal="40" workbookViewId="0">
      <selection activeCell="M83" sqref="M83"/>
    </sheetView>
  </sheetViews>
  <sheetFormatPr baseColWidth="10" defaultRowHeight="15" x14ac:dyDescent="0.25"/>
  <cols>
    <col min="1" max="1" width="2.7109375" customWidth="1"/>
    <col min="2" max="2" width="160" customWidth="1"/>
    <col min="3" max="4" width="40.140625" customWidth="1"/>
    <col min="5" max="5" width="43.7109375" customWidth="1"/>
    <col min="6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4" t="s">
        <v>49</v>
      </c>
      <c r="C4" s="25"/>
      <c r="D4" s="25"/>
      <c r="E4" s="25"/>
      <c r="F4" s="25"/>
      <c r="G4" s="25"/>
      <c r="H4" s="26"/>
    </row>
    <row r="5" spans="1:8" s="4" customFormat="1" ht="32.25" x14ac:dyDescent="0.35">
      <c r="B5" s="27" t="s">
        <v>2</v>
      </c>
      <c r="C5" s="28"/>
      <c r="D5" s="28"/>
      <c r="E5" s="28"/>
      <c r="F5" s="28"/>
      <c r="G5" s="28"/>
      <c r="H5" s="29"/>
    </row>
    <row r="6" spans="1:8" s="4" customFormat="1" ht="32.25" x14ac:dyDescent="0.35">
      <c r="B6" s="27" t="s">
        <v>10</v>
      </c>
      <c r="C6" s="28"/>
      <c r="D6" s="28"/>
      <c r="E6" s="28"/>
      <c r="F6" s="28"/>
      <c r="G6" s="28"/>
      <c r="H6" s="29"/>
    </row>
    <row r="7" spans="1:8" s="4" customFormat="1" ht="32.25" x14ac:dyDescent="0.35">
      <c r="B7" s="30" t="s">
        <v>50</v>
      </c>
      <c r="C7" s="30"/>
      <c r="D7" s="30"/>
      <c r="E7" s="30"/>
      <c r="F7" s="30"/>
      <c r="G7" s="30"/>
      <c r="H7" s="30"/>
    </row>
    <row r="8" spans="1:8" s="4" customFormat="1" ht="32.25" x14ac:dyDescent="0.35">
      <c r="B8" s="31" t="s">
        <v>0</v>
      </c>
      <c r="C8" s="32"/>
      <c r="D8" s="32"/>
      <c r="E8" s="32"/>
      <c r="F8" s="32"/>
      <c r="G8" s="32"/>
      <c r="H8" s="33"/>
    </row>
    <row r="9" spans="1:8" s="4" customFormat="1" ht="32.25" x14ac:dyDescent="0.35">
      <c r="B9" s="22" t="s">
        <v>3</v>
      </c>
      <c r="C9" s="23" t="s">
        <v>47</v>
      </c>
      <c r="D9" s="23"/>
      <c r="E9" s="23"/>
      <c r="F9" s="23"/>
      <c r="G9" s="23"/>
      <c r="H9" s="22" t="s">
        <v>4</v>
      </c>
    </row>
    <row r="10" spans="1:8" s="4" customFormat="1" ht="64.5" x14ac:dyDescent="0.35">
      <c r="B10" s="22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2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276966381.49000001</v>
      </c>
      <c r="D12" s="8">
        <f t="shared" ref="D12:H12" si="0">SUM(D13,D22,D30,D40)</f>
        <v>38771056</v>
      </c>
      <c r="E12" s="8">
        <f t="shared" si="0"/>
        <v>315737437.49000001</v>
      </c>
      <c r="F12" s="8">
        <f t="shared" si="0"/>
        <v>62214644.590000004</v>
      </c>
      <c r="G12" s="8">
        <f t="shared" si="0"/>
        <v>48415131.850000001</v>
      </c>
      <c r="H12" s="8">
        <f t="shared" si="0"/>
        <v>253522792.90000001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276966381.49000001</v>
      </c>
      <c r="D30" s="14">
        <f t="shared" ref="D30:G30" si="5">SUM(D31:D39)</f>
        <v>38771056</v>
      </c>
      <c r="E30" s="14">
        <f t="shared" si="5"/>
        <v>315737437.49000001</v>
      </c>
      <c r="F30" s="14">
        <f t="shared" si="5"/>
        <v>62214644.590000004</v>
      </c>
      <c r="G30" s="14">
        <f t="shared" si="5"/>
        <v>48415131.850000001</v>
      </c>
      <c r="H30" s="14">
        <f>SUM(H31:H39)</f>
        <v>253522792.90000001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>
        <v>276966381.49000001</v>
      </c>
      <c r="D35" s="15">
        <v>38771056</v>
      </c>
      <c r="E35" s="15">
        <f>+C35+D35</f>
        <v>315737437.49000001</v>
      </c>
      <c r="F35" s="15">
        <v>62214644.590000004</v>
      </c>
      <c r="G35" s="15">
        <v>48415131.850000001</v>
      </c>
      <c r="H35" s="15">
        <f t="shared" si="6"/>
        <v>253522792.90000001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57265897.139999993</v>
      </c>
      <c r="E46" s="14">
        <f t="shared" si="9"/>
        <v>57265897.139999993</v>
      </c>
      <c r="F46" s="14">
        <f t="shared" si="9"/>
        <v>46065711.689999998</v>
      </c>
      <c r="G46" s="14">
        <f t="shared" si="9"/>
        <v>15898980.879999999</v>
      </c>
      <c r="H46" s="14">
        <f t="shared" si="9"/>
        <v>11200185.449999996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3017597.23</v>
      </c>
      <c r="E56" s="14">
        <f t="shared" si="12"/>
        <v>3017597.23</v>
      </c>
      <c r="F56" s="14">
        <f t="shared" si="12"/>
        <v>3017597.23</v>
      </c>
      <c r="G56" s="14">
        <f t="shared" si="12"/>
        <v>1309306.5900000001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>
        <v>3017597.23</v>
      </c>
      <c r="E58" s="15">
        <f>+D58</f>
        <v>3017597.23</v>
      </c>
      <c r="F58" s="15">
        <v>3017597.23</v>
      </c>
      <c r="G58" s="15">
        <v>1309306.5900000001</v>
      </c>
      <c r="H58" s="15">
        <f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ref="H59:H63" si="13">E59-F59</f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54248299.909999996</v>
      </c>
      <c r="E64" s="14">
        <f t="shared" si="14"/>
        <v>54248299.909999996</v>
      </c>
      <c r="F64" s="14">
        <f t="shared" si="14"/>
        <v>43048114.460000001</v>
      </c>
      <c r="G64" s="14">
        <f t="shared" si="14"/>
        <v>14589674.289999999</v>
      </c>
      <c r="H64" s="14">
        <f t="shared" si="14"/>
        <v>11200185.449999996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>
        <v>54248299.909999996</v>
      </c>
      <c r="E69" s="15">
        <f>+C69+D69</f>
        <v>54248299.909999996</v>
      </c>
      <c r="F69" s="15">
        <v>43048114.460000001</v>
      </c>
      <c r="G69" s="15">
        <v>14589674.289999999</v>
      </c>
      <c r="H69" s="15">
        <f t="shared" si="15"/>
        <v>11200185.449999996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276966381.49000001</v>
      </c>
      <c r="D80" s="14">
        <f t="shared" ref="D80:G80" si="18">D46+D12</f>
        <v>96036953.139999986</v>
      </c>
      <c r="E80" s="14">
        <f t="shared" si="18"/>
        <v>373003334.63</v>
      </c>
      <c r="F80" s="14">
        <f t="shared" si="18"/>
        <v>108280356.28</v>
      </c>
      <c r="G80" s="14">
        <f t="shared" si="18"/>
        <v>64314112.730000004</v>
      </c>
      <c r="H80" s="14">
        <f>H46+H12</f>
        <v>264722978.34999999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  <row r="84" spans="2:8" s="20" customFormat="1" ht="30" customHeight="1" x14ac:dyDescent="0.5">
      <c r="D84" s="21"/>
      <c r="E84" s="21"/>
      <c r="F84" s="21"/>
      <c r="G84" s="21"/>
      <c r="H84" s="21"/>
    </row>
    <row r="85" spans="2:8" s="20" customFormat="1" ht="30" customHeight="1" x14ac:dyDescent="0.5">
      <c r="D85" s="21"/>
      <c r="E85" s="21"/>
      <c r="F85" s="21"/>
      <c r="G85" s="21"/>
      <c r="H85" s="2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C12:H21 C75:H81 C22:G23 C36:G45 E35 C59:G68 C58 C70:G74 C69 C25:G34 C24 E69 C47:G57 C46:F46" unlockedFormula="1"/>
    <ignoredError sqref="H22:H68 H70:H7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2022-04-11T23:45:57Z</cp:lastPrinted>
  <dcterms:created xsi:type="dcterms:W3CDTF">2018-07-04T15:46:54Z</dcterms:created>
  <dcterms:modified xsi:type="dcterms:W3CDTF">2022-04-11T23:58:21Z</dcterms:modified>
</cp:coreProperties>
</file>