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B1B89751-C5AF-49A7-AD82-E144259A7E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40" i="6" l="1"/>
  <c r="D50" i="6"/>
  <c r="F50" i="6"/>
  <c r="G50" i="6"/>
  <c r="E56" i="6" l="1"/>
  <c r="E50" i="6" s="1"/>
  <c r="E61" i="6" l="1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<sst xmlns="http://schemas.openxmlformats.org/spreadsheetml/2006/main" count="171" uniqueCount="90">
  <si>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</si>
  <si>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</si>
  <si>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</si>
  <si>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</si>
  <si>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</si>
  <si>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</si>
  <si>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</si>
  <si>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</si>
  <si>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</si>
  <si>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</si>
  <si>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</si>
  <si>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</si>
  <si>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</si>
  <si>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</si>
  <si>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</si>
  <si>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</si>
  <si>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</si>
  <si>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</si>
  <si>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</si>
  <si>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</si>
  <si>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</si>
  <si>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</si>
  <si>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</si>
  <si>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</si>
  <si>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</si>
  <si>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</si>
  <si>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</si>
  <si>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</si>
  <si>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</si>
  <si>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</si>
  <si>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</si>
  <si>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</si>
  <si>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</si>
  <si>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</si>
  <si>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</si>
  <si>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</si>
  <si>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</si>
  <si>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</si>
  <si>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</si>
  <si>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</si>
  <si>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</si>
  <si>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</si>
  <si>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</si>
  <si>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</si>
  <si>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</si>
  <si>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</si>
  <si>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</si>
  <si>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</si>
  <si>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</si>
  <si>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</si>
  <si>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</si>
  <si>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</si>
  <si>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</si>
  <si>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</si>
  <si>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</si>
  <si>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</si>
  <si>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</si>
  <si>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</si>
  <si>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</si>
  <si>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</si>
  <si>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</si>
  <si>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</si>
  <si>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</si>
  <si>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</si>
  <si>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</si>
  <si>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</si>
  <si>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</si>
  <si>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</si>
  <si>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</si>
  <si>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</si>
  <si>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</si>
  <si>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</si>
  <si>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</si>
  <si>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</si>
  <si>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</si>
  <si>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</si>
  <si>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</si>
  <si>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</si>
  <si>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</si>
  <si>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</si>
  <si>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</si>
  <si>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</si>
  <si>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</si>
  <si>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</si>
  <si>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</si>
  <si>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</si>
  <si>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</si>
  <si>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</si>
  <si>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</si>
  <si>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30 de Junio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</si>
</sst>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1841500</xdr:colOff>
      <xdr:row>1</xdr:row>
      <xdr:rowOff>0</xdr:rowOff>
    </xdr:from>
    <xdr:to>
      <xdr:col>7</xdr:col>
      <xdr:colOff>1524000</xdr:colOff>
      <xdr:row>1</xdr:row>
      <xdr:rowOff>764165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330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="30" zoomScaleNormal="30" zoomScaleSheetLayoutView="40" workbookViewId="0">
      <selection activeCell="L17" sqref="L17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6" t="s">
        <v>88</v>
      </c>
      <c r="C4" s="37"/>
      <c r="D4" s="37"/>
      <c r="E4" s="37"/>
      <c r="F4" s="37"/>
      <c r="G4" s="37"/>
      <c r="H4" s="38"/>
    </row>
    <row r="5" spans="1:8" s="4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4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4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42.75" customHeight="1" x14ac:dyDescent="0.35">
      <c r="B9" s="29" t="s">
        <v>4</v>
      </c>
      <c r="C9" s="29" t="s">
        <v>86</v>
      </c>
      <c r="D9" s="29"/>
      <c r="E9" s="29"/>
      <c r="F9" s="29"/>
      <c r="G9" s="29"/>
      <c r="H9" s="29" t="s">
        <v>5</v>
      </c>
    </row>
    <row r="10" spans="1:8" s="4" customFormat="1" ht="74.25" customHeight="1" x14ac:dyDescent="0.35">
      <c r="B10" s="30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0"/>
    </row>
    <row r="11" spans="1:8" s="4" customFormat="1" ht="32.25" x14ac:dyDescent="0.35">
      <c r="B11" s="24" t="s">
        <v>10</v>
      </c>
      <c r="C11" s="8">
        <f>SUM(C12,C20,C30,C40,C50,C60,C64,C73,C77)</f>
        <v>216181986.88</v>
      </c>
      <c r="D11" s="8">
        <f t="shared" ref="D11:H11" si="0">SUM(D12,D20,D30,D40,D50,D60,D64,D73,D77)</f>
        <v>116658586.01000001</v>
      </c>
      <c r="E11" s="8">
        <f t="shared" si="0"/>
        <v>332840572.88999999</v>
      </c>
      <c r="F11" s="8">
        <f t="shared" si="0"/>
        <v>238740006.59</v>
      </c>
      <c r="G11" s="8">
        <f t="shared" si="0"/>
        <v>193382982.25</v>
      </c>
      <c r="H11" s="9">
        <f t="shared" si="0"/>
        <v>94100566.299999982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216181986.88</v>
      </c>
      <c r="D40" s="11">
        <f t="shared" ref="D40:H40" si="7">SUM(D41:D49)</f>
        <v>5332459.2</v>
      </c>
      <c r="E40" s="11">
        <f t="shared" si="7"/>
        <v>221514446.07999998</v>
      </c>
      <c r="F40" s="11">
        <f t="shared" si="7"/>
        <v>127413879.78</v>
      </c>
      <c r="G40" s="11">
        <f t="shared" si="7"/>
        <v>116398257.04000001</v>
      </c>
      <c r="H40" s="11">
        <f t="shared" si="7"/>
        <v>94100566.299999982</v>
      </c>
    </row>
    <row r="41" spans="2:8" s="4" customFormat="1" ht="32.25" x14ac:dyDescent="0.35">
      <c r="B41" s="10" t="s">
        <v>40</v>
      </c>
      <c r="C41" s="11">
        <v>216181986.88</v>
      </c>
      <c r="D41" s="11">
        <v>5332459.2</v>
      </c>
      <c r="E41" s="11">
        <f>+C41+D41</f>
        <v>221514446.07999998</v>
      </c>
      <c r="F41" s="11">
        <v>127413879.78</v>
      </c>
      <c r="G41" s="11">
        <v>116398257.04000001</v>
      </c>
      <c r="H41" s="11">
        <f>E41-F41</f>
        <v>94100566.299999982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20298209.469999999</v>
      </c>
      <c r="E50" s="11">
        <f t="shared" si="9"/>
        <v>20298209.469999999</v>
      </c>
      <c r="F50" s="11">
        <f t="shared" si="9"/>
        <v>20298209.469999999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20298209.469999999</v>
      </c>
      <c r="E56" s="11">
        <f>+C56+D56</f>
        <v>20298209.469999999</v>
      </c>
      <c r="F56" s="11">
        <v>20298209.469999999</v>
      </c>
      <c r="G56" s="11">
        <v>0</v>
      </c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91027917.340000004</v>
      </c>
      <c r="E60" s="11">
        <f t="shared" si="11"/>
        <v>91027917.340000004</v>
      </c>
      <c r="F60" s="11">
        <f t="shared" si="11"/>
        <v>91027917.340000004</v>
      </c>
      <c r="G60" s="11">
        <f t="shared" si="11"/>
        <v>76984725.209999993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>
        <v>91027917.340000004</v>
      </c>
      <c r="E61" s="11">
        <f>+C61+D61</f>
        <v>91027917.340000004</v>
      </c>
      <c r="F61" s="11">
        <v>91027917.340000004</v>
      </c>
      <c r="G61" s="11">
        <v>76984725.209999993</v>
      </c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31" t="s">
        <v>4</v>
      </c>
      <c r="C88" s="31" t="s">
        <v>86</v>
      </c>
      <c r="D88" s="31"/>
      <c r="E88" s="31"/>
      <c r="F88" s="31"/>
      <c r="G88" s="31"/>
      <c r="H88" s="31" t="s">
        <v>5</v>
      </c>
    </row>
    <row r="89" spans="2:8" s="4" customFormat="1" ht="64.5" x14ac:dyDescent="0.35">
      <c r="B89" s="31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31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152282982.25999999</v>
      </c>
      <c r="E90" s="8">
        <f t="shared" si="19"/>
        <v>152282982.25999999</v>
      </c>
      <c r="F90" s="8">
        <f t="shared" si="19"/>
        <v>138925878.78</v>
      </c>
      <c r="G90" s="8">
        <f t="shared" si="19"/>
        <v>137695575.62</v>
      </c>
      <c r="H90" s="8">
        <f t="shared" si="19"/>
        <v>13357103.479999989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152282982.25999999</v>
      </c>
      <c r="E139" s="11">
        <f t="shared" si="30"/>
        <v>152282982.25999999</v>
      </c>
      <c r="F139" s="11">
        <f t="shared" si="30"/>
        <v>138925878.78</v>
      </c>
      <c r="G139" s="11">
        <f t="shared" si="30"/>
        <v>137695575.62</v>
      </c>
      <c r="H139" s="11">
        <f t="shared" si="30"/>
        <v>13357103.479999989</v>
      </c>
    </row>
    <row r="140" spans="2:8" s="4" customFormat="1" ht="32.25" x14ac:dyDescent="0.35">
      <c r="B140" s="10" t="s">
        <v>60</v>
      </c>
      <c r="C140" s="11"/>
      <c r="D140" s="11">
        <v>152282982.25999999</v>
      </c>
      <c r="E140" s="11">
        <f>+C140+D140</f>
        <v>152282982.25999999</v>
      </c>
      <c r="F140" s="11">
        <v>138925878.78</v>
      </c>
      <c r="G140" s="11">
        <v>137695575.62</v>
      </c>
      <c r="H140" s="11">
        <f>E140-F140</f>
        <v>13357103.479999989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216181986.88</v>
      </c>
      <c r="D165" s="8">
        <f t="shared" si="38"/>
        <v>268941568.26999998</v>
      </c>
      <c r="E165" s="8">
        <f t="shared" si="38"/>
        <v>485123555.14999998</v>
      </c>
      <c r="F165" s="8">
        <f t="shared" si="38"/>
        <v>377665885.37</v>
      </c>
      <c r="G165" s="8">
        <f t="shared" si="38"/>
        <v>331078557.87</v>
      </c>
      <c r="H165" s="8">
        <f t="shared" si="38"/>
        <v>107457669.77999997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F62:G87 C11:E87 H11:H87 F11:G60 C90:C165 H90:H165 D90:G139 D141:G165 D140:E140" xr:uid="{00000000-0002-0000-0000-000000000000}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34 C136:G139 C135 G135 C42:G44 C41 E41 C57:G60 C56 C78:H89 C61 E61 C141:G156 C140 C46:G55 C45:E45 E56 C40:G40 C62:G77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2021-04-14T15:02:08Z</cp:lastPrinted>
  <dcterms:created xsi:type="dcterms:W3CDTF">2018-07-04T15:46:54Z</dcterms:created>
  <dcterms:modified xsi:type="dcterms:W3CDTF">2021-07-12T21:01:26Z</dcterms:modified>
</cp:coreProperties>
</file>