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esktop\CONTABILIDAD 2020\CUENTA PUBLICA 2020\4TO TRIMESTRE 2020\"/>
    </mc:Choice>
  </mc:AlternateContent>
  <bookViews>
    <workbookView xWindow="0" yWindow="0" windowWidth="28800" windowHeight="12435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0" i="6" l="1"/>
  <c r="E56" i="6" l="1"/>
  <c r="E140" i="6" l="1"/>
  <c r="E61" i="6"/>
  <c r="E41" i="6" l="1"/>
  <c r="H163" i="6" l="1"/>
  <c r="H162" i="6"/>
  <c r="H161" i="6"/>
  <c r="H160" i="6"/>
  <c r="H159" i="6"/>
  <c r="H158" i="6"/>
  <c r="H157" i="6"/>
  <c r="G156" i="6"/>
  <c r="F156" i="6"/>
  <c r="E156" i="6"/>
  <c r="D156" i="6"/>
  <c r="C156" i="6"/>
  <c r="H155" i="6"/>
  <c r="H154" i="6"/>
  <c r="H153" i="6"/>
  <c r="G152" i="6"/>
  <c r="F152" i="6"/>
  <c r="E152" i="6"/>
  <c r="D152" i="6"/>
  <c r="C152" i="6"/>
  <c r="H151" i="6"/>
  <c r="H150" i="6"/>
  <c r="H149" i="6"/>
  <c r="H148" i="6"/>
  <c r="H147" i="6"/>
  <c r="H146" i="6"/>
  <c r="H145" i="6"/>
  <c r="H144" i="6"/>
  <c r="G143" i="6"/>
  <c r="F143" i="6"/>
  <c r="E143" i="6"/>
  <c r="D143" i="6"/>
  <c r="C143" i="6"/>
  <c r="H142" i="6"/>
  <c r="H141" i="6"/>
  <c r="H140" i="6"/>
  <c r="G139" i="6"/>
  <c r="F139" i="6"/>
  <c r="E139" i="6"/>
  <c r="D139" i="6"/>
  <c r="C139" i="6"/>
  <c r="H138" i="6"/>
  <c r="H137" i="6"/>
  <c r="H136" i="6"/>
  <c r="H135" i="6"/>
  <c r="H134" i="6"/>
  <c r="H133" i="6"/>
  <c r="H132" i="6"/>
  <c r="H131" i="6"/>
  <c r="H130" i="6"/>
  <c r="G129" i="6"/>
  <c r="F129" i="6"/>
  <c r="E129" i="6"/>
  <c r="D129" i="6"/>
  <c r="C129" i="6"/>
  <c r="H128" i="6"/>
  <c r="H127" i="6"/>
  <c r="H126" i="6"/>
  <c r="H125" i="6"/>
  <c r="H124" i="6"/>
  <c r="H123" i="6"/>
  <c r="H122" i="6"/>
  <c r="H121" i="6"/>
  <c r="H120" i="6"/>
  <c r="G119" i="6"/>
  <c r="F119" i="6"/>
  <c r="E119" i="6"/>
  <c r="D119" i="6"/>
  <c r="C119" i="6"/>
  <c r="H118" i="6"/>
  <c r="H117" i="6"/>
  <c r="H116" i="6"/>
  <c r="H115" i="6"/>
  <c r="H114" i="6"/>
  <c r="H113" i="6"/>
  <c r="H112" i="6"/>
  <c r="H111" i="6"/>
  <c r="H110" i="6"/>
  <c r="G109" i="6"/>
  <c r="F109" i="6"/>
  <c r="E109" i="6"/>
  <c r="D109" i="6"/>
  <c r="C109" i="6"/>
  <c r="H108" i="6"/>
  <c r="H107" i="6"/>
  <c r="H106" i="6"/>
  <c r="H105" i="6"/>
  <c r="H104" i="6"/>
  <c r="H103" i="6"/>
  <c r="H102" i="6"/>
  <c r="H101" i="6"/>
  <c r="H100" i="6"/>
  <c r="G99" i="6"/>
  <c r="F99" i="6"/>
  <c r="E99" i="6"/>
  <c r="D99" i="6"/>
  <c r="C99" i="6"/>
  <c r="H98" i="6"/>
  <c r="H97" i="6"/>
  <c r="H96" i="6"/>
  <c r="H95" i="6"/>
  <c r="H94" i="6"/>
  <c r="H93" i="6"/>
  <c r="H92" i="6"/>
  <c r="G91" i="6"/>
  <c r="F91" i="6"/>
  <c r="E91" i="6"/>
  <c r="D91" i="6"/>
  <c r="C91" i="6"/>
  <c r="H84" i="6"/>
  <c r="H83" i="6"/>
  <c r="H82" i="6"/>
  <c r="H81" i="6"/>
  <c r="H80" i="6"/>
  <c r="H79" i="6"/>
  <c r="H78" i="6"/>
  <c r="G77" i="6"/>
  <c r="F77" i="6"/>
  <c r="E77" i="6"/>
  <c r="D77" i="6"/>
  <c r="C77" i="6"/>
  <c r="H76" i="6"/>
  <c r="H75" i="6"/>
  <c r="H74" i="6"/>
  <c r="G73" i="6"/>
  <c r="F73" i="6"/>
  <c r="E73" i="6"/>
  <c r="D73" i="6"/>
  <c r="C73" i="6"/>
  <c r="H72" i="6"/>
  <c r="H71" i="6"/>
  <c r="H70" i="6"/>
  <c r="H69" i="6"/>
  <c r="H68" i="6"/>
  <c r="H67" i="6"/>
  <c r="H66" i="6"/>
  <c r="H65" i="6"/>
  <c r="G64" i="6"/>
  <c r="F64" i="6"/>
  <c r="E64" i="6"/>
  <c r="D64" i="6"/>
  <c r="C64" i="6"/>
  <c r="H63" i="6"/>
  <c r="H62" i="6"/>
  <c r="E60" i="6"/>
  <c r="D60" i="6"/>
  <c r="C60" i="6"/>
  <c r="H59" i="6"/>
  <c r="H58" i="6"/>
  <c r="H57" i="6"/>
  <c r="H56" i="6"/>
  <c r="H55" i="6"/>
  <c r="H54" i="6"/>
  <c r="H53" i="6"/>
  <c r="H52" i="6"/>
  <c r="H51" i="6"/>
  <c r="G50" i="6"/>
  <c r="F50" i="6"/>
  <c r="E50" i="6"/>
  <c r="C50" i="6"/>
  <c r="H49" i="6"/>
  <c r="H48" i="6"/>
  <c r="H47" i="6"/>
  <c r="H46" i="6"/>
  <c r="H45" i="6"/>
  <c r="H44" i="6"/>
  <c r="H43" i="6"/>
  <c r="H42" i="6"/>
  <c r="H41" i="6"/>
  <c r="G40" i="6"/>
  <c r="F40" i="6"/>
  <c r="E40" i="6"/>
  <c r="D40" i="6"/>
  <c r="C40" i="6"/>
  <c r="H39" i="6"/>
  <c r="H38" i="6"/>
  <c r="H37" i="6"/>
  <c r="H36" i="6"/>
  <c r="H35" i="6"/>
  <c r="H34" i="6"/>
  <c r="H33" i="6"/>
  <c r="H32" i="6"/>
  <c r="H31" i="6"/>
  <c r="G30" i="6"/>
  <c r="F30" i="6"/>
  <c r="E30" i="6"/>
  <c r="D30" i="6"/>
  <c r="C30" i="6"/>
  <c r="H29" i="6"/>
  <c r="H28" i="6"/>
  <c r="H27" i="6"/>
  <c r="H26" i="6"/>
  <c r="H25" i="6"/>
  <c r="H24" i="6"/>
  <c r="H23" i="6"/>
  <c r="H22" i="6"/>
  <c r="H21" i="6"/>
  <c r="G20" i="6"/>
  <c r="F20" i="6"/>
  <c r="E20" i="6"/>
  <c r="D20" i="6"/>
  <c r="C20" i="6"/>
  <c r="H19" i="6"/>
  <c r="H18" i="6"/>
  <c r="H17" i="6"/>
  <c r="H16" i="6"/>
  <c r="H15" i="6"/>
  <c r="H14" i="6"/>
  <c r="H13" i="6"/>
  <c r="G12" i="6"/>
  <c r="F12" i="6"/>
  <c r="E12" i="6"/>
  <c r="D12" i="6"/>
  <c r="C12" i="6"/>
  <c r="H91" i="6" l="1"/>
  <c r="H73" i="6"/>
  <c r="G90" i="6"/>
  <c r="H129" i="6"/>
  <c r="H139" i="6"/>
  <c r="D90" i="6"/>
  <c r="H40" i="6"/>
  <c r="H64" i="6"/>
  <c r="H30" i="6"/>
  <c r="E11" i="6"/>
  <c r="H156" i="6"/>
  <c r="C90" i="6"/>
  <c r="F90" i="6"/>
  <c r="H20" i="6"/>
  <c r="H12" i="6"/>
  <c r="H50" i="6"/>
  <c r="E90" i="6"/>
  <c r="H119" i="6"/>
  <c r="D11" i="6"/>
  <c r="H77" i="6"/>
  <c r="H99" i="6"/>
  <c r="H109" i="6"/>
  <c r="H143" i="6"/>
  <c r="H152" i="6"/>
  <c r="C11" i="6"/>
  <c r="D165" i="6" l="1"/>
  <c r="E165" i="6"/>
  <c r="C165" i="6"/>
  <c r="H90" i="6"/>
  <c r="G60" i="6" l="1"/>
  <c r="G11" i="6" s="1"/>
  <c r="G165" i="6" s="1"/>
  <c r="F60" i="6"/>
  <c r="F11" i="6" s="1"/>
  <c r="F165" i="6" s="1"/>
  <c r="H61" i="6"/>
  <c r="H60" i="6" s="1"/>
  <c r="H11" i="6" s="1"/>
  <c r="H165" i="6" s="1"/>
</calcChain>
</file>

<file path=xl/sharedStrings.xml><?xml version="1.0" encoding="utf-8"?>
<sst xmlns="http://schemas.openxmlformats.org/spreadsheetml/2006/main" count="171" uniqueCount="90">
  <si>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</si>
  <si>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</si>
  <si>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</si>
  <si>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</si>
  <si>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</si>
  <si>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</si>
  <si>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</si>
  <si>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</si>
  <si>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</si>
  <si>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</si>
  <si>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</si>
  <si>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</si>
  <si>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</si>
  <si>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</si>
  <si>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</si>
  <si>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</si>
  <si>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</si>
  <si>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</si>
  <si>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</si>
  <si>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</si>
  <si>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</si>
  <si>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</si>
  <si>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</si>
  <si>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</si>
  <si>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</si>
  <si>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</si>
  <si>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</si>
  <si>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</si>
  <si>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</si>
  <si>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</si>
  <si>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</si>
  <si>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</si>
  <si>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</si>
  <si>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</si>
  <si>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</si>
  <si>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</si>
  <si>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</si>
  <si>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</si>
  <si>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</si>
  <si>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</si>
  <si>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</si>
  <si>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</si>
  <si>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</si>
  <si>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</si>
  <si>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</si>
  <si>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</si>
  <si>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</si>
  <si>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</si>
  <si>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</si>
  <si>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</si>
  <si>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</si>
  <si>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</si>
  <si>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</si>
  <si>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</si>
  <si>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</si>
  <si>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</si>
  <si>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</si>
  <si>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</si>
  <si>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</si>
  <si>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</si>
  <si>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</si>
  <si>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</si>
  <si>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</si>
  <si>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</si>
  <si>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</si>
  <si>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</si>
  <si>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</si>
  <si>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</si>
  <si>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</si>
  <si>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</si>
  <si>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</si>
  <si>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</si>
  <si>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</si>
  <si>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</si>
  <si>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</si>
  <si>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</si>
  <si>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</si>
  <si>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</si>
  <si>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</si>
  <si>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</si>
  <si>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</si>
  <si>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</si>
  <si>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</si>
  <si>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</si>
  <si>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</si>
  <si>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</si>
  <si>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</si>
  <si>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</si>
  <si>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CAMINOS Y AEROPISTAS DE OAXACA</t>
  </si>
  <si>
    <r>
      <t xml:space="preserve">Del 1 de enero al 31 de Diciembre </t>
    </r>
    <r>
      <rPr>
        <b/>
        <sz val="25"/>
        <rFont val="Calibri"/>
        <family val="2"/>
        <scheme val="minor"/>
      </rPr>
      <t>de 2020.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</si>
</sst>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sz val="2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10" fillId="0" borderId="11" xfId="0" applyFont="1" applyBorder="1"/>
    <xf numFmtId="3" fontId="11" fillId="3" borderId="10" xfId="0" applyNumberFormat="1" applyFont="1" applyFill="1" applyBorder="1" applyAlignment="1" applyProtection="1">
      <alignment vertical="center"/>
      <protection locked="0"/>
    </xf>
    <xf numFmtId="3" fontId="11" fillId="3" borderId="12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3" fontId="10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2" xfId="0" applyFont="1" applyFill="1" applyBorder="1" applyAlignment="1">
      <alignment horizontal="left" vertical="center" indent="3"/>
    </xf>
    <xf numFmtId="0" fontId="10" fillId="3" borderId="2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indent="3"/>
    </xf>
    <xf numFmtId="0" fontId="10" fillId="3" borderId="0" xfId="0" applyFont="1" applyFill="1" applyBorder="1" applyAlignment="1">
      <alignment vertical="center"/>
    </xf>
    <xf numFmtId="0" fontId="10" fillId="3" borderId="7" xfId="0" applyFont="1" applyFill="1" applyBorder="1" applyAlignment="1">
      <alignment horizontal="left" vertical="center" indent="3"/>
    </xf>
    <xf numFmtId="0" fontId="10" fillId="3" borderId="7" xfId="0" applyFont="1" applyFill="1" applyBorder="1" applyAlignment="1">
      <alignment vertical="center"/>
    </xf>
    <xf numFmtId="0" fontId="10" fillId="3" borderId="10" xfId="0" applyFont="1" applyFill="1" applyBorder="1" applyAlignment="1">
      <alignment horizontal="left" vertical="center" indent="3"/>
    </xf>
    <xf numFmtId="3" fontId="10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indent="3"/>
    </xf>
    <xf numFmtId="0" fontId="11" fillId="3" borderId="10" xfId="0" applyFont="1" applyFill="1" applyBorder="1" applyAlignment="1">
      <alignment horizontal="left" indent="3"/>
    </xf>
    <xf numFmtId="0" fontId="11" fillId="3" borderId="12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43" fontId="0" fillId="0" borderId="0" xfId="11" applyFont="1"/>
    <xf numFmtId="43" fontId="14" fillId="0" borderId="0" xfId="11" applyFont="1"/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2468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1841500</xdr:colOff>
      <xdr:row>1</xdr:row>
      <xdr:rowOff>0</xdr:rowOff>
    </xdr:from>
    <xdr:to>
      <xdr:col>7</xdr:col>
      <xdr:colOff>1524000</xdr:colOff>
      <xdr:row>1</xdr:row>
      <xdr:rowOff>764165</xdr:rowOff>
    </xdr:to>
    <xdr:pic>
      <xdr:nvPicPr>
        <xdr:cNvPr id="4" name="0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22733000" y="190500"/>
          <a:ext cx="2476500" cy="7641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285750</xdr:colOff>
      <xdr:row>0</xdr:row>
      <xdr:rowOff>158750</xdr:rowOff>
    </xdr:from>
    <xdr:to>
      <xdr:col>5</xdr:col>
      <xdr:colOff>33338</xdr:colOff>
      <xdr:row>2</xdr:row>
      <xdr:rowOff>31750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947" r="45161"/>
        <a:stretch/>
      </xdr:blipFill>
      <xdr:spPr>
        <a:xfrm>
          <a:off x="17811750" y="158750"/>
          <a:ext cx="2636838" cy="857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1"/>
  <sheetViews>
    <sheetView tabSelected="1" zoomScale="30" zoomScaleNormal="30" zoomScaleSheetLayoutView="40" workbookViewId="0">
      <selection activeCell="L13" sqref="L13"/>
    </sheetView>
  </sheetViews>
  <sheetFormatPr baseColWidth="10" defaultRowHeight="15" x14ac:dyDescent="0.25"/>
  <cols>
    <col min="1" max="1" width="2.7109375" customWidth="1"/>
    <col min="2" max="2" width="178.85546875" customWidth="1"/>
    <col min="3" max="3" width="37.7109375" bestFit="1" customWidth="1"/>
    <col min="4" max="4" width="43.42578125" customWidth="1"/>
    <col min="5" max="5" width="43.42578125" bestFit="1" customWidth="1"/>
    <col min="6" max="6" width="41.5703125" customWidth="1"/>
    <col min="7" max="7" width="42" customWidth="1"/>
    <col min="8" max="8" width="38.28515625" customWidth="1"/>
  </cols>
  <sheetData>
    <row r="1" spans="1:8" x14ac:dyDescent="0.25">
      <c r="A1" t="s">
        <v>1</v>
      </c>
    </row>
    <row r="2" spans="1:8" s="1" customFormat="1" ht="61.9" customHeight="1" x14ac:dyDescent="0.25">
      <c r="B2" s="30"/>
      <c r="C2" s="30"/>
      <c r="D2" s="30"/>
      <c r="E2" s="2"/>
      <c r="F2" s="2"/>
      <c r="G2" s="2"/>
      <c r="H2" s="26"/>
    </row>
    <row r="3" spans="1:8" ht="14.45" customHeight="1" x14ac:dyDescent="0.25">
      <c r="B3" s="3"/>
    </row>
    <row r="4" spans="1:8" s="4" customFormat="1" ht="32.25" x14ac:dyDescent="0.35">
      <c r="B4" s="31" t="s">
        <v>88</v>
      </c>
      <c r="C4" s="32"/>
      <c r="D4" s="32"/>
      <c r="E4" s="32"/>
      <c r="F4" s="32"/>
      <c r="G4" s="32"/>
      <c r="H4" s="33"/>
    </row>
    <row r="5" spans="1:8" s="4" customFormat="1" ht="32.25" x14ac:dyDescent="0.35">
      <c r="B5" s="34" t="s">
        <v>2</v>
      </c>
      <c r="C5" s="35"/>
      <c r="D5" s="35"/>
      <c r="E5" s="35"/>
      <c r="F5" s="35"/>
      <c r="G5" s="35"/>
      <c r="H5" s="36"/>
    </row>
    <row r="6" spans="1:8" s="4" customFormat="1" ht="32.25" x14ac:dyDescent="0.35">
      <c r="B6" s="34" t="s">
        <v>3</v>
      </c>
      <c r="C6" s="35"/>
      <c r="D6" s="35"/>
      <c r="E6" s="35"/>
      <c r="F6" s="35"/>
      <c r="G6" s="35"/>
      <c r="H6" s="36"/>
    </row>
    <row r="7" spans="1:8" s="4" customFormat="1" ht="32.25" x14ac:dyDescent="0.35">
      <c r="B7" s="37" t="s">
        <v>89</v>
      </c>
      <c r="C7" s="37"/>
      <c r="D7" s="37"/>
      <c r="E7" s="37"/>
      <c r="F7" s="37"/>
      <c r="G7" s="37"/>
      <c r="H7" s="37"/>
    </row>
    <row r="8" spans="1:8" s="4" customFormat="1" ht="32.25" x14ac:dyDescent="0.35">
      <c r="B8" s="27" t="s">
        <v>0</v>
      </c>
      <c r="C8" s="28"/>
      <c r="D8" s="28"/>
      <c r="E8" s="28"/>
      <c r="F8" s="28"/>
      <c r="G8" s="28"/>
      <c r="H8" s="29"/>
    </row>
    <row r="9" spans="1:8" s="4" customFormat="1" ht="42.75" customHeight="1" x14ac:dyDescent="0.35">
      <c r="B9" s="38" t="s">
        <v>4</v>
      </c>
      <c r="C9" s="38" t="s">
        <v>86</v>
      </c>
      <c r="D9" s="38"/>
      <c r="E9" s="38"/>
      <c r="F9" s="38"/>
      <c r="G9" s="38"/>
      <c r="H9" s="38" t="s">
        <v>5</v>
      </c>
    </row>
    <row r="10" spans="1:8" s="4" customFormat="1" ht="74.25" customHeight="1" x14ac:dyDescent="0.35">
      <c r="B10" s="39"/>
      <c r="C10" s="5" t="s">
        <v>6</v>
      </c>
      <c r="D10" s="5" t="s">
        <v>7</v>
      </c>
      <c r="E10" s="5" t="s">
        <v>87</v>
      </c>
      <c r="F10" s="5" t="s">
        <v>8</v>
      </c>
      <c r="G10" s="5" t="s">
        <v>9</v>
      </c>
      <c r="H10" s="39"/>
    </row>
    <row r="11" spans="1:8" s="4" customFormat="1" ht="32.25" x14ac:dyDescent="0.35">
      <c r="B11" s="24" t="s">
        <v>10</v>
      </c>
      <c r="C11" s="8">
        <f>SUM(C12,C20,C30,C40,C50,C60,C64,C73,C77)</f>
        <v>216181986.88</v>
      </c>
      <c r="D11" s="8">
        <f t="shared" ref="D11:H11" si="0">SUM(D12,D20,D30,D40,D50,D60,D64,D73,D77)</f>
        <v>744817859.21000004</v>
      </c>
      <c r="E11" s="8">
        <f t="shared" si="0"/>
        <v>960999846.08999991</v>
      </c>
      <c r="F11" s="8">
        <f t="shared" si="0"/>
        <v>855439584.51999998</v>
      </c>
      <c r="G11" s="8">
        <f t="shared" si="0"/>
        <v>723007535.48000002</v>
      </c>
      <c r="H11" s="9">
        <f t="shared" si="0"/>
        <v>105560261.56999996</v>
      </c>
    </row>
    <row r="12" spans="1:8" s="4" customFormat="1" ht="32.25" x14ac:dyDescent="0.35">
      <c r="B12" s="19" t="s">
        <v>11</v>
      </c>
      <c r="C12" s="11">
        <f>SUM(C13:C19)</f>
        <v>0</v>
      </c>
      <c r="D12" s="11">
        <f t="shared" ref="D12:G12" si="1">SUM(D13:D19)</f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>SUM(H13:H19)</f>
        <v>0</v>
      </c>
    </row>
    <row r="13" spans="1:8" s="4" customFormat="1" ht="32.25" x14ac:dyDescent="0.35">
      <c r="B13" s="10" t="s">
        <v>12</v>
      </c>
      <c r="C13" s="11"/>
      <c r="D13" s="11"/>
      <c r="E13" s="11"/>
      <c r="F13" s="11"/>
      <c r="G13" s="11"/>
      <c r="H13" s="11">
        <f>E13-F13</f>
        <v>0</v>
      </c>
    </row>
    <row r="14" spans="1:8" s="4" customFormat="1" ht="32.25" x14ac:dyDescent="0.35">
      <c r="B14" s="10" t="s">
        <v>13</v>
      </c>
      <c r="C14" s="11"/>
      <c r="D14" s="11"/>
      <c r="E14" s="11"/>
      <c r="F14" s="11"/>
      <c r="G14" s="11"/>
      <c r="H14" s="11">
        <f>E14-F14</f>
        <v>0</v>
      </c>
    </row>
    <row r="15" spans="1:8" s="4" customFormat="1" ht="32.25" x14ac:dyDescent="0.35">
      <c r="B15" s="10" t="s">
        <v>14</v>
      </c>
      <c r="C15" s="11"/>
      <c r="D15" s="11"/>
      <c r="E15" s="11"/>
      <c r="F15" s="11"/>
      <c r="G15" s="11"/>
      <c r="H15" s="11">
        <f t="shared" ref="H15:H19" si="2">E15-F15</f>
        <v>0</v>
      </c>
    </row>
    <row r="16" spans="1:8" s="4" customFormat="1" ht="32.25" x14ac:dyDescent="0.35">
      <c r="B16" s="10" t="s">
        <v>15</v>
      </c>
      <c r="C16" s="11"/>
      <c r="D16" s="11"/>
      <c r="E16" s="11"/>
      <c r="F16" s="11"/>
      <c r="G16" s="11"/>
      <c r="H16" s="11">
        <f t="shared" si="2"/>
        <v>0</v>
      </c>
    </row>
    <row r="17" spans="2:8" s="4" customFormat="1" ht="32.25" x14ac:dyDescent="0.35">
      <c r="B17" s="10" t="s">
        <v>16</v>
      </c>
      <c r="C17" s="11"/>
      <c r="D17" s="11"/>
      <c r="E17" s="11"/>
      <c r="F17" s="11"/>
      <c r="G17" s="11"/>
      <c r="H17" s="11">
        <f t="shared" si="2"/>
        <v>0</v>
      </c>
    </row>
    <row r="18" spans="2:8" s="4" customFormat="1" ht="32.25" x14ac:dyDescent="0.35">
      <c r="B18" s="10" t="s">
        <v>17</v>
      </c>
      <c r="C18" s="11"/>
      <c r="D18" s="11"/>
      <c r="E18" s="11"/>
      <c r="F18" s="11"/>
      <c r="G18" s="11"/>
      <c r="H18" s="11">
        <f t="shared" si="2"/>
        <v>0</v>
      </c>
    </row>
    <row r="19" spans="2:8" s="4" customFormat="1" ht="32.25" x14ac:dyDescent="0.35">
      <c r="B19" s="10" t="s">
        <v>18</v>
      </c>
      <c r="C19" s="11"/>
      <c r="D19" s="11"/>
      <c r="E19" s="11"/>
      <c r="F19" s="11"/>
      <c r="G19" s="11"/>
      <c r="H19" s="11">
        <f t="shared" si="2"/>
        <v>0</v>
      </c>
    </row>
    <row r="20" spans="2:8" s="4" customFormat="1" ht="32.25" x14ac:dyDescent="0.35">
      <c r="B20" s="19" t="s">
        <v>19</v>
      </c>
      <c r="C20" s="11">
        <f>SUM(C21:C29)</f>
        <v>0</v>
      </c>
      <c r="D20" s="11">
        <f t="shared" ref="D20:G20" si="3">SUM(D21:D29)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>SUM(H21:H29)</f>
        <v>0</v>
      </c>
    </row>
    <row r="21" spans="2:8" s="4" customFormat="1" ht="32.25" x14ac:dyDescent="0.35">
      <c r="B21" s="12" t="s">
        <v>20</v>
      </c>
      <c r="C21" s="11"/>
      <c r="D21" s="11"/>
      <c r="E21" s="11"/>
      <c r="F21" s="11"/>
      <c r="G21" s="11"/>
      <c r="H21" s="11">
        <f>E21-F21</f>
        <v>0</v>
      </c>
    </row>
    <row r="22" spans="2:8" s="4" customFormat="1" ht="32.25" x14ac:dyDescent="0.35">
      <c r="B22" s="10" t="s">
        <v>21</v>
      </c>
      <c r="C22" s="11"/>
      <c r="D22" s="11"/>
      <c r="E22" s="11"/>
      <c r="F22" s="11"/>
      <c r="G22" s="11"/>
      <c r="H22" s="11">
        <f t="shared" ref="H22:H29" si="4">E22-F22</f>
        <v>0</v>
      </c>
    </row>
    <row r="23" spans="2:8" s="4" customFormat="1" ht="32.25" x14ac:dyDescent="0.35">
      <c r="B23" s="10" t="s">
        <v>22</v>
      </c>
      <c r="C23" s="11"/>
      <c r="D23" s="11"/>
      <c r="E23" s="11"/>
      <c r="F23" s="11"/>
      <c r="G23" s="11"/>
      <c r="H23" s="11">
        <f t="shared" si="4"/>
        <v>0</v>
      </c>
    </row>
    <row r="24" spans="2:8" s="4" customFormat="1" ht="32.25" x14ac:dyDescent="0.35">
      <c r="B24" s="10" t="s">
        <v>23</v>
      </c>
      <c r="C24" s="11"/>
      <c r="D24" s="11"/>
      <c r="E24" s="11"/>
      <c r="F24" s="11"/>
      <c r="G24" s="11"/>
      <c r="H24" s="11">
        <f t="shared" si="4"/>
        <v>0</v>
      </c>
    </row>
    <row r="25" spans="2:8" s="4" customFormat="1" ht="32.25" x14ac:dyDescent="0.35">
      <c r="B25" s="10" t="s">
        <v>24</v>
      </c>
      <c r="C25" s="11"/>
      <c r="D25" s="11"/>
      <c r="E25" s="11"/>
      <c r="F25" s="11"/>
      <c r="G25" s="11"/>
      <c r="H25" s="11">
        <f t="shared" si="4"/>
        <v>0</v>
      </c>
    </row>
    <row r="26" spans="2:8" s="4" customFormat="1" ht="32.25" x14ac:dyDescent="0.35">
      <c r="B26" s="10" t="s">
        <v>25</v>
      </c>
      <c r="C26" s="11"/>
      <c r="D26" s="11"/>
      <c r="E26" s="11"/>
      <c r="F26" s="11"/>
      <c r="G26" s="11"/>
      <c r="H26" s="11">
        <f t="shared" si="4"/>
        <v>0</v>
      </c>
    </row>
    <row r="27" spans="2:8" s="4" customFormat="1" ht="32.25" x14ac:dyDescent="0.35">
      <c r="B27" s="10" t="s">
        <v>26</v>
      </c>
      <c r="C27" s="11"/>
      <c r="D27" s="11"/>
      <c r="E27" s="11"/>
      <c r="F27" s="11"/>
      <c r="G27" s="11"/>
      <c r="H27" s="11">
        <f t="shared" si="4"/>
        <v>0</v>
      </c>
    </row>
    <row r="28" spans="2:8" s="4" customFormat="1" ht="32.25" x14ac:dyDescent="0.35">
      <c r="B28" s="10" t="s">
        <v>27</v>
      </c>
      <c r="C28" s="11"/>
      <c r="D28" s="11"/>
      <c r="E28" s="11"/>
      <c r="F28" s="11"/>
      <c r="G28" s="11"/>
      <c r="H28" s="11">
        <f t="shared" si="4"/>
        <v>0</v>
      </c>
    </row>
    <row r="29" spans="2:8" s="4" customFormat="1" ht="32.25" x14ac:dyDescent="0.35">
      <c r="B29" s="10" t="s">
        <v>28</v>
      </c>
      <c r="C29" s="11"/>
      <c r="D29" s="11"/>
      <c r="E29" s="11"/>
      <c r="F29" s="11"/>
      <c r="G29" s="11"/>
      <c r="H29" s="11">
        <f t="shared" si="4"/>
        <v>0</v>
      </c>
    </row>
    <row r="30" spans="2:8" s="4" customFormat="1" ht="32.25" x14ac:dyDescent="0.35">
      <c r="B30" s="19" t="s">
        <v>29</v>
      </c>
      <c r="C30" s="11">
        <f>SUM(C31:C39)</f>
        <v>0</v>
      </c>
      <c r="D30" s="11">
        <f t="shared" ref="D30:H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</row>
    <row r="31" spans="2:8" s="4" customFormat="1" ht="32.25" x14ac:dyDescent="0.35">
      <c r="B31" s="10" t="s">
        <v>30</v>
      </c>
      <c r="C31" s="11"/>
      <c r="D31" s="11"/>
      <c r="E31" s="11"/>
      <c r="F31" s="11"/>
      <c r="G31" s="11"/>
      <c r="H31" s="11">
        <f>E31-F31</f>
        <v>0</v>
      </c>
    </row>
    <row r="32" spans="2:8" s="4" customFormat="1" ht="32.25" x14ac:dyDescent="0.35">
      <c r="B32" s="10" t="s">
        <v>31</v>
      </c>
      <c r="C32" s="11"/>
      <c r="D32" s="11"/>
      <c r="E32" s="11"/>
      <c r="F32" s="11"/>
      <c r="G32" s="11"/>
      <c r="H32" s="11">
        <f t="shared" ref="H32:H39" si="6">E32-F32</f>
        <v>0</v>
      </c>
    </row>
    <row r="33" spans="2:8" s="4" customFormat="1" ht="32.25" x14ac:dyDescent="0.35">
      <c r="B33" s="10" t="s">
        <v>32</v>
      </c>
      <c r="C33" s="11"/>
      <c r="D33" s="11"/>
      <c r="E33" s="11"/>
      <c r="F33" s="11"/>
      <c r="G33" s="11"/>
      <c r="H33" s="11">
        <f t="shared" si="6"/>
        <v>0</v>
      </c>
    </row>
    <row r="34" spans="2:8" s="4" customFormat="1" ht="32.25" x14ac:dyDescent="0.35">
      <c r="B34" s="10" t="s">
        <v>33</v>
      </c>
      <c r="C34" s="11"/>
      <c r="D34" s="11"/>
      <c r="E34" s="11"/>
      <c r="F34" s="11"/>
      <c r="G34" s="11"/>
      <c r="H34" s="11">
        <f t="shared" si="6"/>
        <v>0</v>
      </c>
    </row>
    <row r="35" spans="2:8" s="4" customFormat="1" ht="32.25" x14ac:dyDescent="0.35">
      <c r="B35" s="10" t="s">
        <v>34</v>
      </c>
      <c r="C35" s="11"/>
      <c r="D35" s="11"/>
      <c r="E35" s="11"/>
      <c r="F35" s="11"/>
      <c r="G35" s="11"/>
      <c r="H35" s="11">
        <f t="shared" si="6"/>
        <v>0</v>
      </c>
    </row>
    <row r="36" spans="2:8" s="4" customFormat="1" ht="32.25" x14ac:dyDescent="0.35">
      <c r="B36" s="10" t="s">
        <v>35</v>
      </c>
      <c r="C36" s="11"/>
      <c r="D36" s="11"/>
      <c r="E36" s="11"/>
      <c r="F36" s="11"/>
      <c r="G36" s="11"/>
      <c r="H36" s="11">
        <f t="shared" si="6"/>
        <v>0</v>
      </c>
    </row>
    <row r="37" spans="2:8" s="4" customFormat="1" ht="32.25" x14ac:dyDescent="0.35">
      <c r="B37" s="10" t="s">
        <v>36</v>
      </c>
      <c r="C37" s="11"/>
      <c r="D37" s="11"/>
      <c r="E37" s="11"/>
      <c r="F37" s="11"/>
      <c r="G37" s="11"/>
      <c r="H37" s="11">
        <f t="shared" si="6"/>
        <v>0</v>
      </c>
    </row>
    <row r="38" spans="2:8" s="4" customFormat="1" ht="32.25" x14ac:dyDescent="0.35">
      <c r="B38" s="10" t="s">
        <v>37</v>
      </c>
      <c r="C38" s="11"/>
      <c r="D38" s="11"/>
      <c r="E38" s="11"/>
      <c r="F38" s="11"/>
      <c r="G38" s="11"/>
      <c r="H38" s="11">
        <f t="shared" si="6"/>
        <v>0</v>
      </c>
    </row>
    <row r="39" spans="2:8" s="4" customFormat="1" ht="32.25" x14ac:dyDescent="0.35">
      <c r="B39" s="10" t="s">
        <v>38</v>
      </c>
      <c r="C39" s="11"/>
      <c r="D39" s="11"/>
      <c r="E39" s="11"/>
      <c r="F39" s="11"/>
      <c r="G39" s="11"/>
      <c r="H39" s="11">
        <f t="shared" si="6"/>
        <v>0</v>
      </c>
    </row>
    <row r="40" spans="2:8" s="4" customFormat="1" ht="64.5" x14ac:dyDescent="0.35">
      <c r="B40" s="25" t="s">
        <v>39</v>
      </c>
      <c r="C40" s="11">
        <f>SUM(C41:C49)</f>
        <v>216181986.88</v>
      </c>
      <c r="D40" s="11">
        <f t="shared" ref="D40:H40" si="7">SUM(D41:D49)</f>
        <v>56095691.409999996</v>
      </c>
      <c r="E40" s="11">
        <f t="shared" si="7"/>
        <v>272277678.28999996</v>
      </c>
      <c r="F40" s="11">
        <f t="shared" si="7"/>
        <v>272085386.64999998</v>
      </c>
      <c r="G40" s="11">
        <f t="shared" si="7"/>
        <v>265253405.53</v>
      </c>
      <c r="H40" s="11">
        <f t="shared" si="7"/>
        <v>192291.63999998569</v>
      </c>
    </row>
    <row r="41" spans="2:8" s="4" customFormat="1" ht="32.25" x14ac:dyDescent="0.35">
      <c r="B41" s="10" t="s">
        <v>40</v>
      </c>
      <c r="C41" s="11">
        <v>216181986.88</v>
      </c>
      <c r="D41" s="11">
        <v>56095691.409999996</v>
      </c>
      <c r="E41" s="11">
        <f>+C41+D41</f>
        <v>272277678.28999996</v>
      </c>
      <c r="F41" s="11">
        <v>272085386.64999998</v>
      </c>
      <c r="G41" s="11">
        <v>265253405.53</v>
      </c>
      <c r="H41" s="11">
        <f>E41-F41</f>
        <v>192291.63999998569</v>
      </c>
    </row>
    <row r="42" spans="2:8" s="4" customFormat="1" ht="32.25" x14ac:dyDescent="0.35">
      <c r="B42" s="10" t="s">
        <v>41</v>
      </c>
      <c r="C42" s="11"/>
      <c r="D42" s="11"/>
      <c r="E42" s="11"/>
      <c r="F42" s="11"/>
      <c r="G42" s="11"/>
      <c r="H42" s="11">
        <f t="shared" ref="H42:H49" si="8">E42-F42</f>
        <v>0</v>
      </c>
    </row>
    <row r="43" spans="2:8" s="4" customFormat="1" ht="32.25" x14ac:dyDescent="0.35">
      <c r="B43" s="10" t="s">
        <v>42</v>
      </c>
      <c r="C43" s="11"/>
      <c r="D43" s="11"/>
      <c r="E43" s="11"/>
      <c r="F43" s="11"/>
      <c r="G43" s="11"/>
      <c r="H43" s="11">
        <f t="shared" si="8"/>
        <v>0</v>
      </c>
    </row>
    <row r="44" spans="2:8" s="4" customFormat="1" ht="32.25" x14ac:dyDescent="0.35">
      <c r="B44" s="10" t="s">
        <v>43</v>
      </c>
      <c r="C44" s="11"/>
      <c r="D44" s="11"/>
      <c r="E44" s="11"/>
      <c r="F44" s="11"/>
      <c r="G44" s="11"/>
      <c r="H44" s="11">
        <f t="shared" si="8"/>
        <v>0</v>
      </c>
    </row>
    <row r="45" spans="2:8" s="4" customFormat="1" ht="32.25" x14ac:dyDescent="0.35">
      <c r="B45" s="10" t="s">
        <v>44</v>
      </c>
      <c r="C45" s="11"/>
      <c r="D45" s="11"/>
      <c r="E45" s="11"/>
      <c r="F45" s="11"/>
      <c r="G45" s="11"/>
      <c r="H45" s="11">
        <f t="shared" si="8"/>
        <v>0</v>
      </c>
    </row>
    <row r="46" spans="2:8" s="4" customFormat="1" ht="32.25" x14ac:dyDescent="0.35">
      <c r="B46" s="10" t="s">
        <v>45</v>
      </c>
      <c r="C46" s="11"/>
      <c r="D46" s="11"/>
      <c r="E46" s="11"/>
      <c r="F46" s="11"/>
      <c r="G46" s="11"/>
      <c r="H46" s="11">
        <f t="shared" si="8"/>
        <v>0</v>
      </c>
    </row>
    <row r="47" spans="2:8" s="4" customFormat="1" ht="32.25" x14ac:dyDescent="0.35">
      <c r="B47" s="10" t="s">
        <v>46</v>
      </c>
      <c r="C47" s="11"/>
      <c r="D47" s="11"/>
      <c r="E47" s="11"/>
      <c r="F47" s="11"/>
      <c r="G47" s="11"/>
      <c r="H47" s="11">
        <f t="shared" si="8"/>
        <v>0</v>
      </c>
    </row>
    <row r="48" spans="2:8" s="4" customFormat="1" ht="32.25" x14ac:dyDescent="0.35">
      <c r="B48" s="10" t="s">
        <v>47</v>
      </c>
      <c r="C48" s="11"/>
      <c r="D48" s="11"/>
      <c r="E48" s="11"/>
      <c r="F48" s="11"/>
      <c r="G48" s="11"/>
      <c r="H48" s="11">
        <f t="shared" si="8"/>
        <v>0</v>
      </c>
    </row>
    <row r="49" spans="2:8" s="4" customFormat="1" ht="32.25" x14ac:dyDescent="0.35">
      <c r="B49" s="10" t="s">
        <v>48</v>
      </c>
      <c r="C49" s="11"/>
      <c r="D49" s="11"/>
      <c r="E49" s="11"/>
      <c r="F49" s="11"/>
      <c r="G49" s="11"/>
      <c r="H49" s="11">
        <f t="shared" si="8"/>
        <v>0</v>
      </c>
    </row>
    <row r="50" spans="2:8" s="4" customFormat="1" ht="69.75" customHeight="1" x14ac:dyDescent="0.35">
      <c r="B50" s="25" t="s">
        <v>49</v>
      </c>
      <c r="C50" s="11">
        <f>SUM(C51:C59)</f>
        <v>0</v>
      </c>
      <c r="D50" s="11">
        <f t="shared" ref="D50:H50" si="9">SUM(D51:D59)</f>
        <v>132146823.28</v>
      </c>
      <c r="E50" s="11">
        <f t="shared" si="9"/>
        <v>132146823.28</v>
      </c>
      <c r="F50" s="11">
        <f t="shared" si="9"/>
        <v>117824494.5</v>
      </c>
      <c r="G50" s="11">
        <f t="shared" si="9"/>
        <v>114305290</v>
      </c>
      <c r="H50" s="11">
        <f t="shared" si="9"/>
        <v>14322328.780000001</v>
      </c>
    </row>
    <row r="51" spans="2:8" s="4" customFormat="1" ht="26.25" customHeight="1" x14ac:dyDescent="0.35">
      <c r="B51" s="10" t="s">
        <v>50</v>
      </c>
      <c r="C51" s="11"/>
      <c r="D51" s="11"/>
      <c r="E51" s="11"/>
      <c r="F51" s="11"/>
      <c r="G51" s="11"/>
      <c r="H51" s="11">
        <f>E51-F51</f>
        <v>0</v>
      </c>
    </row>
    <row r="52" spans="2:8" s="4" customFormat="1" ht="32.25" x14ac:dyDescent="0.35">
      <c r="B52" s="10" t="s">
        <v>51</v>
      </c>
      <c r="C52" s="11"/>
      <c r="D52" s="11"/>
      <c r="E52" s="11"/>
      <c r="F52" s="11"/>
      <c r="G52" s="11"/>
      <c r="H52" s="11">
        <f t="shared" ref="H52:H59" si="10">E52-F52</f>
        <v>0</v>
      </c>
    </row>
    <row r="53" spans="2:8" s="4" customFormat="1" ht="32.25" x14ac:dyDescent="0.35">
      <c r="B53" s="10" t="s">
        <v>52</v>
      </c>
      <c r="C53" s="11"/>
      <c r="D53" s="11"/>
      <c r="E53" s="11"/>
      <c r="F53" s="11"/>
      <c r="G53" s="11"/>
      <c r="H53" s="11">
        <f t="shared" si="10"/>
        <v>0</v>
      </c>
    </row>
    <row r="54" spans="2:8" s="4" customFormat="1" ht="32.25" x14ac:dyDescent="0.35">
      <c r="B54" s="10" t="s">
        <v>53</v>
      </c>
      <c r="C54" s="11"/>
      <c r="D54" s="11"/>
      <c r="E54" s="11"/>
      <c r="F54" s="11"/>
      <c r="G54" s="11"/>
      <c r="H54" s="11">
        <f t="shared" si="10"/>
        <v>0</v>
      </c>
    </row>
    <row r="55" spans="2:8" s="4" customFormat="1" ht="32.25" x14ac:dyDescent="0.35">
      <c r="B55" s="10" t="s">
        <v>54</v>
      </c>
      <c r="C55" s="11"/>
      <c r="D55" s="11"/>
      <c r="E55" s="11"/>
      <c r="F55" s="11"/>
      <c r="G55" s="11"/>
      <c r="H55" s="11">
        <f t="shared" si="10"/>
        <v>0</v>
      </c>
    </row>
    <row r="56" spans="2:8" s="4" customFormat="1" ht="32.25" x14ac:dyDescent="0.35">
      <c r="B56" s="10" t="s">
        <v>55</v>
      </c>
      <c r="C56" s="11"/>
      <c r="D56" s="11">
        <v>132146823.28</v>
      </c>
      <c r="E56" s="11">
        <f>+C56+D56</f>
        <v>132146823.28</v>
      </c>
      <c r="F56" s="11">
        <v>117824494.5</v>
      </c>
      <c r="G56" s="11">
        <v>114305290</v>
      </c>
      <c r="H56" s="11">
        <f t="shared" si="10"/>
        <v>14322328.780000001</v>
      </c>
    </row>
    <row r="57" spans="2:8" s="4" customFormat="1" ht="32.25" x14ac:dyDescent="0.35">
      <c r="B57" s="10" t="s">
        <v>56</v>
      </c>
      <c r="C57" s="11"/>
      <c r="D57" s="11"/>
      <c r="E57" s="11"/>
      <c r="F57" s="11"/>
      <c r="G57" s="11"/>
      <c r="H57" s="11">
        <f t="shared" si="10"/>
        <v>0</v>
      </c>
    </row>
    <row r="58" spans="2:8" s="4" customFormat="1" ht="32.25" x14ac:dyDescent="0.35">
      <c r="B58" s="10" t="s">
        <v>57</v>
      </c>
      <c r="C58" s="11"/>
      <c r="D58" s="11"/>
      <c r="E58" s="11"/>
      <c r="F58" s="11"/>
      <c r="G58" s="11"/>
      <c r="H58" s="11">
        <f t="shared" si="10"/>
        <v>0</v>
      </c>
    </row>
    <row r="59" spans="2:8" s="4" customFormat="1" ht="32.25" x14ac:dyDescent="0.35">
      <c r="B59" s="10" t="s">
        <v>58</v>
      </c>
      <c r="C59" s="11"/>
      <c r="D59" s="11"/>
      <c r="E59" s="11"/>
      <c r="F59" s="11"/>
      <c r="G59" s="11"/>
      <c r="H59" s="11">
        <f t="shared" si="10"/>
        <v>0</v>
      </c>
    </row>
    <row r="60" spans="2:8" s="4" customFormat="1" ht="32.25" x14ac:dyDescent="0.35">
      <c r="B60" s="19" t="s">
        <v>59</v>
      </c>
      <c r="C60" s="11">
        <f>SUM(C61:C63)</f>
        <v>0</v>
      </c>
      <c r="D60" s="11">
        <f t="shared" ref="D60:H60" si="11">SUM(D61:D63)</f>
        <v>556575344.51999998</v>
      </c>
      <c r="E60" s="11">
        <f t="shared" si="11"/>
        <v>556575344.51999998</v>
      </c>
      <c r="F60" s="11">
        <f t="shared" si="11"/>
        <v>465529703.37</v>
      </c>
      <c r="G60" s="11">
        <f t="shared" si="11"/>
        <v>343448839.95000005</v>
      </c>
      <c r="H60" s="11">
        <f t="shared" si="11"/>
        <v>91045641.149999976</v>
      </c>
    </row>
    <row r="61" spans="2:8" s="4" customFormat="1" ht="32.25" x14ac:dyDescent="0.35">
      <c r="B61" s="10" t="s">
        <v>60</v>
      </c>
      <c r="C61" s="11"/>
      <c r="D61" s="11">
        <v>556575344.51999998</v>
      </c>
      <c r="E61" s="11">
        <f>+C61+D61</f>
        <v>556575344.51999998</v>
      </c>
      <c r="F61" s="11">
        <v>465529703.37</v>
      </c>
      <c r="G61" s="11">
        <v>343448839.95000005</v>
      </c>
      <c r="H61" s="11">
        <f>E61-F61</f>
        <v>91045641.149999976</v>
      </c>
    </row>
    <row r="62" spans="2:8" s="4" customFormat="1" ht="32.25" x14ac:dyDescent="0.35">
      <c r="B62" s="10" t="s">
        <v>61</v>
      </c>
      <c r="C62" s="11"/>
      <c r="D62" s="11"/>
      <c r="E62" s="11"/>
      <c r="F62" s="11"/>
      <c r="G62" s="11"/>
      <c r="H62" s="11">
        <f t="shared" ref="H62:H63" si="12">E62-F62</f>
        <v>0</v>
      </c>
    </row>
    <row r="63" spans="2:8" s="4" customFormat="1" ht="32.25" x14ac:dyDescent="0.35">
      <c r="B63" s="10" t="s">
        <v>62</v>
      </c>
      <c r="C63" s="11"/>
      <c r="D63" s="11"/>
      <c r="E63" s="11"/>
      <c r="F63" s="11"/>
      <c r="G63" s="11"/>
      <c r="H63" s="11">
        <f t="shared" si="12"/>
        <v>0</v>
      </c>
    </row>
    <row r="64" spans="2:8" s="4" customFormat="1" ht="32.25" x14ac:dyDescent="0.35">
      <c r="B64" s="19" t="s">
        <v>63</v>
      </c>
      <c r="C64" s="11">
        <f>SUM(C65:C69,C71:C72)</f>
        <v>0</v>
      </c>
      <c r="D64" s="11">
        <f t="shared" ref="D64:H64" si="13">SUM(D65:D69,D71:D72)</f>
        <v>0</v>
      </c>
      <c r="E64" s="11">
        <f t="shared" si="13"/>
        <v>0</v>
      </c>
      <c r="F64" s="11">
        <f t="shared" si="13"/>
        <v>0</v>
      </c>
      <c r="G64" s="11">
        <f t="shared" si="13"/>
        <v>0</v>
      </c>
      <c r="H64" s="11">
        <f t="shared" si="13"/>
        <v>0</v>
      </c>
    </row>
    <row r="65" spans="2:8" s="4" customFormat="1" ht="32.25" x14ac:dyDescent="0.35">
      <c r="B65" s="10" t="s">
        <v>64</v>
      </c>
      <c r="C65" s="11"/>
      <c r="D65" s="11"/>
      <c r="E65" s="11"/>
      <c r="F65" s="11"/>
      <c r="G65" s="11"/>
      <c r="H65" s="11">
        <f>E65-F65</f>
        <v>0</v>
      </c>
    </row>
    <row r="66" spans="2:8" s="4" customFormat="1" ht="32.25" x14ac:dyDescent="0.35">
      <c r="B66" s="10" t="s">
        <v>65</v>
      </c>
      <c r="C66" s="11"/>
      <c r="D66" s="11"/>
      <c r="E66" s="11"/>
      <c r="F66" s="11"/>
      <c r="G66" s="11"/>
      <c r="H66" s="11">
        <f t="shared" ref="H66:H72" si="14">E66-F66</f>
        <v>0</v>
      </c>
    </row>
    <row r="67" spans="2:8" s="4" customFormat="1" ht="32.25" x14ac:dyDescent="0.35">
      <c r="B67" s="10" t="s">
        <v>66</v>
      </c>
      <c r="C67" s="11"/>
      <c r="D67" s="11"/>
      <c r="E67" s="11"/>
      <c r="F67" s="11"/>
      <c r="G67" s="11"/>
      <c r="H67" s="11">
        <f t="shared" si="14"/>
        <v>0</v>
      </c>
    </row>
    <row r="68" spans="2:8" s="4" customFormat="1" ht="32.25" x14ac:dyDescent="0.35">
      <c r="B68" s="10" t="s">
        <v>67</v>
      </c>
      <c r="C68" s="11"/>
      <c r="D68" s="11"/>
      <c r="E68" s="11"/>
      <c r="F68" s="11"/>
      <c r="G68" s="11"/>
      <c r="H68" s="11">
        <f t="shared" si="14"/>
        <v>0</v>
      </c>
    </row>
    <row r="69" spans="2:8" s="4" customFormat="1" ht="32.25" x14ac:dyDescent="0.35">
      <c r="B69" s="10" t="s">
        <v>68</v>
      </c>
      <c r="C69" s="11"/>
      <c r="D69" s="11"/>
      <c r="E69" s="11"/>
      <c r="F69" s="11"/>
      <c r="G69" s="11"/>
      <c r="H69" s="11">
        <f t="shared" si="14"/>
        <v>0</v>
      </c>
    </row>
    <row r="70" spans="2:8" s="4" customFormat="1" ht="32.25" x14ac:dyDescent="0.35">
      <c r="B70" s="10" t="s">
        <v>69</v>
      </c>
      <c r="C70" s="11"/>
      <c r="D70" s="11"/>
      <c r="E70" s="11"/>
      <c r="F70" s="11"/>
      <c r="G70" s="11"/>
      <c r="H70" s="11">
        <f t="shared" si="14"/>
        <v>0</v>
      </c>
    </row>
    <row r="71" spans="2:8" s="4" customFormat="1" ht="32.25" x14ac:dyDescent="0.35">
      <c r="B71" s="10" t="s">
        <v>70</v>
      </c>
      <c r="C71" s="11"/>
      <c r="D71" s="11"/>
      <c r="E71" s="11"/>
      <c r="F71" s="11"/>
      <c r="G71" s="11"/>
      <c r="H71" s="11">
        <f t="shared" si="14"/>
        <v>0</v>
      </c>
    </row>
    <row r="72" spans="2:8" s="4" customFormat="1" ht="32.25" x14ac:dyDescent="0.35">
      <c r="B72" s="10" t="s">
        <v>71</v>
      </c>
      <c r="C72" s="11"/>
      <c r="D72" s="11"/>
      <c r="E72" s="11"/>
      <c r="F72" s="11"/>
      <c r="G72" s="11"/>
      <c r="H72" s="11">
        <f t="shared" si="14"/>
        <v>0</v>
      </c>
    </row>
    <row r="73" spans="2:8" s="4" customFormat="1" ht="32.25" x14ac:dyDescent="0.35">
      <c r="B73" s="19" t="s">
        <v>72</v>
      </c>
      <c r="C73" s="11">
        <f>SUM(C74:C76)</f>
        <v>0</v>
      </c>
      <c r="D73" s="11">
        <f t="shared" ref="D73:H73" si="15">SUM(D74:D76)</f>
        <v>0</v>
      </c>
      <c r="E73" s="11">
        <f t="shared" si="15"/>
        <v>0</v>
      </c>
      <c r="F73" s="11">
        <f t="shared" si="15"/>
        <v>0</v>
      </c>
      <c r="G73" s="11">
        <f t="shared" si="15"/>
        <v>0</v>
      </c>
      <c r="H73" s="11">
        <f t="shared" si="15"/>
        <v>0</v>
      </c>
    </row>
    <row r="74" spans="2:8" s="4" customFormat="1" ht="32.25" x14ac:dyDescent="0.35">
      <c r="B74" s="10" t="s">
        <v>73</v>
      </c>
      <c r="C74" s="11"/>
      <c r="D74" s="11"/>
      <c r="E74" s="11"/>
      <c r="F74" s="11"/>
      <c r="G74" s="11"/>
      <c r="H74" s="11">
        <f>E74-F74</f>
        <v>0</v>
      </c>
    </row>
    <row r="75" spans="2:8" s="4" customFormat="1" ht="32.25" x14ac:dyDescent="0.35">
      <c r="B75" s="10" t="s">
        <v>74</v>
      </c>
      <c r="C75" s="11"/>
      <c r="D75" s="11"/>
      <c r="E75" s="11"/>
      <c r="F75" s="11"/>
      <c r="G75" s="11"/>
      <c r="H75" s="11">
        <f t="shared" ref="H75:H76" si="16">E75-F75</f>
        <v>0</v>
      </c>
    </row>
    <row r="76" spans="2:8" s="4" customFormat="1" ht="32.25" x14ac:dyDescent="0.35">
      <c r="B76" s="10" t="s">
        <v>75</v>
      </c>
      <c r="C76" s="11"/>
      <c r="D76" s="11"/>
      <c r="E76" s="11"/>
      <c r="F76" s="11"/>
      <c r="G76" s="11"/>
      <c r="H76" s="11">
        <f t="shared" si="16"/>
        <v>0</v>
      </c>
    </row>
    <row r="77" spans="2:8" s="4" customFormat="1" ht="32.25" x14ac:dyDescent="0.35">
      <c r="B77" s="19" t="s">
        <v>76</v>
      </c>
      <c r="C77" s="11">
        <f>SUM(C78:C84)</f>
        <v>0</v>
      </c>
      <c r="D77" s="11">
        <f t="shared" ref="D77:H77" si="17">SUM(D78:D84)</f>
        <v>0</v>
      </c>
      <c r="E77" s="11">
        <f t="shared" si="17"/>
        <v>0</v>
      </c>
      <c r="F77" s="11">
        <f t="shared" si="17"/>
        <v>0</v>
      </c>
      <c r="G77" s="11">
        <f t="shared" si="17"/>
        <v>0</v>
      </c>
      <c r="H77" s="11">
        <f t="shared" si="17"/>
        <v>0</v>
      </c>
    </row>
    <row r="78" spans="2:8" s="4" customFormat="1" ht="32.25" x14ac:dyDescent="0.35">
      <c r="B78" s="10" t="s">
        <v>77</v>
      </c>
      <c r="C78" s="11"/>
      <c r="D78" s="11"/>
      <c r="E78" s="11"/>
      <c r="F78" s="11"/>
      <c r="G78" s="11"/>
      <c r="H78" s="11">
        <f>E78-F78</f>
        <v>0</v>
      </c>
    </row>
    <row r="79" spans="2:8" s="4" customFormat="1" ht="32.25" x14ac:dyDescent="0.35">
      <c r="B79" s="10" t="s">
        <v>78</v>
      </c>
      <c r="C79" s="11"/>
      <c r="D79" s="11"/>
      <c r="E79" s="11"/>
      <c r="F79" s="11"/>
      <c r="G79" s="11"/>
      <c r="H79" s="11">
        <f t="shared" ref="H79:H84" si="18">E79-F79</f>
        <v>0</v>
      </c>
    </row>
    <row r="80" spans="2:8" s="4" customFormat="1" ht="32.25" x14ac:dyDescent="0.35">
      <c r="B80" s="10" t="s">
        <v>79</v>
      </c>
      <c r="C80" s="11"/>
      <c r="D80" s="11"/>
      <c r="E80" s="11"/>
      <c r="F80" s="11"/>
      <c r="G80" s="11"/>
      <c r="H80" s="11">
        <f t="shared" si="18"/>
        <v>0</v>
      </c>
    </row>
    <row r="81" spans="2:8" s="4" customFormat="1" ht="32.25" x14ac:dyDescent="0.35">
      <c r="B81" s="10" t="s">
        <v>80</v>
      </c>
      <c r="C81" s="11"/>
      <c r="D81" s="11"/>
      <c r="E81" s="11"/>
      <c r="F81" s="11"/>
      <c r="G81" s="11"/>
      <c r="H81" s="11">
        <f t="shared" si="18"/>
        <v>0</v>
      </c>
    </row>
    <row r="82" spans="2:8" s="4" customFormat="1" ht="32.25" x14ac:dyDescent="0.35">
      <c r="B82" s="10" t="s">
        <v>81</v>
      </c>
      <c r="C82" s="11"/>
      <c r="D82" s="11"/>
      <c r="E82" s="11"/>
      <c r="F82" s="11"/>
      <c r="G82" s="11"/>
      <c r="H82" s="11">
        <f t="shared" si="18"/>
        <v>0</v>
      </c>
    </row>
    <row r="83" spans="2:8" s="4" customFormat="1" ht="32.25" x14ac:dyDescent="0.35">
      <c r="B83" s="10" t="s">
        <v>82</v>
      </c>
      <c r="C83" s="11"/>
      <c r="D83" s="11"/>
      <c r="E83" s="11"/>
      <c r="F83" s="11"/>
      <c r="G83" s="11"/>
      <c r="H83" s="11">
        <f t="shared" si="18"/>
        <v>0</v>
      </c>
    </row>
    <row r="84" spans="2:8" s="4" customFormat="1" ht="32.25" x14ac:dyDescent="0.35">
      <c r="B84" s="10" t="s">
        <v>83</v>
      </c>
      <c r="C84" s="11"/>
      <c r="D84" s="11"/>
      <c r="E84" s="11"/>
      <c r="F84" s="11"/>
      <c r="G84" s="11"/>
      <c r="H84" s="11">
        <f t="shared" si="18"/>
        <v>0</v>
      </c>
    </row>
    <row r="85" spans="2:8" s="4" customFormat="1" ht="32.25" x14ac:dyDescent="0.35">
      <c r="B85" s="13"/>
      <c r="C85" s="14"/>
      <c r="D85" s="14"/>
      <c r="E85" s="14"/>
      <c r="F85" s="14"/>
      <c r="G85" s="14"/>
      <c r="H85" s="14"/>
    </row>
    <row r="86" spans="2:8" s="4" customFormat="1" ht="32.25" x14ac:dyDescent="0.35">
      <c r="B86" s="15"/>
      <c r="C86" s="16"/>
      <c r="D86" s="16"/>
      <c r="E86" s="16"/>
      <c r="F86" s="16"/>
      <c r="G86" s="16"/>
      <c r="H86" s="16"/>
    </row>
    <row r="87" spans="2:8" s="4" customFormat="1" ht="32.25" x14ac:dyDescent="0.35">
      <c r="B87" s="17"/>
      <c r="C87" s="18"/>
      <c r="D87" s="18"/>
      <c r="E87" s="18"/>
      <c r="F87" s="18"/>
      <c r="G87" s="18"/>
      <c r="H87" s="18"/>
    </row>
    <row r="88" spans="2:8" s="4" customFormat="1" ht="41.25" customHeight="1" x14ac:dyDescent="0.35">
      <c r="B88" s="40" t="s">
        <v>4</v>
      </c>
      <c r="C88" s="40" t="s">
        <v>86</v>
      </c>
      <c r="D88" s="40"/>
      <c r="E88" s="40"/>
      <c r="F88" s="40"/>
      <c r="G88" s="40"/>
      <c r="H88" s="40" t="s">
        <v>5</v>
      </c>
    </row>
    <row r="89" spans="2:8" s="4" customFormat="1" ht="64.5" x14ac:dyDescent="0.35">
      <c r="B89" s="40"/>
      <c r="C89" s="5" t="s">
        <v>6</v>
      </c>
      <c r="D89" s="5" t="s">
        <v>7</v>
      </c>
      <c r="E89" s="5" t="s">
        <v>87</v>
      </c>
      <c r="F89" s="5" t="s">
        <v>8</v>
      </c>
      <c r="G89" s="5" t="s">
        <v>9</v>
      </c>
      <c r="H89" s="40"/>
    </row>
    <row r="90" spans="2:8" s="4" customFormat="1" ht="32.25" x14ac:dyDescent="0.35">
      <c r="B90" s="21" t="s">
        <v>84</v>
      </c>
      <c r="C90" s="8">
        <f>SUM(C91,C99,C109,C119,C129,C139,C143,C152,C156)</f>
        <v>0</v>
      </c>
      <c r="D90" s="8">
        <f t="shared" ref="D90:H90" si="19">SUM(D91,D99,D109,D119,D129,D139,D143,D152,D156)</f>
        <v>218553841.22</v>
      </c>
      <c r="E90" s="8">
        <f t="shared" si="19"/>
        <v>218553841.22</v>
      </c>
      <c r="F90" s="8">
        <f t="shared" si="19"/>
        <v>78780817.980000004</v>
      </c>
      <c r="G90" s="8">
        <f t="shared" si="19"/>
        <v>68871678.959999993</v>
      </c>
      <c r="H90" s="8">
        <f t="shared" si="19"/>
        <v>139773023.24000001</v>
      </c>
    </row>
    <row r="91" spans="2:8" s="4" customFormat="1" ht="32.25" x14ac:dyDescent="0.35">
      <c r="B91" s="19" t="s">
        <v>11</v>
      </c>
      <c r="C91" s="11">
        <f>SUM(C92:C98)</f>
        <v>0</v>
      </c>
      <c r="D91" s="11">
        <f t="shared" ref="D91:H91" si="20">SUM(D92:D98)</f>
        <v>0</v>
      </c>
      <c r="E91" s="11">
        <f t="shared" si="20"/>
        <v>0</v>
      </c>
      <c r="F91" s="11">
        <f t="shared" si="20"/>
        <v>0</v>
      </c>
      <c r="G91" s="11">
        <f t="shared" si="20"/>
        <v>0</v>
      </c>
      <c r="H91" s="11">
        <f t="shared" si="20"/>
        <v>0</v>
      </c>
    </row>
    <row r="92" spans="2:8" s="4" customFormat="1" ht="32.25" x14ac:dyDescent="0.35">
      <c r="B92" s="10" t="s">
        <v>12</v>
      </c>
      <c r="C92" s="11"/>
      <c r="D92" s="11"/>
      <c r="E92" s="11"/>
      <c r="F92" s="11"/>
      <c r="G92" s="11"/>
      <c r="H92" s="11">
        <f>E92-F92</f>
        <v>0</v>
      </c>
    </row>
    <row r="93" spans="2:8" s="4" customFormat="1" ht="32.25" x14ac:dyDescent="0.35">
      <c r="B93" s="10" t="s">
        <v>13</v>
      </c>
      <c r="C93" s="11"/>
      <c r="D93" s="11"/>
      <c r="E93" s="11"/>
      <c r="F93" s="11"/>
      <c r="G93" s="11"/>
      <c r="H93" s="11">
        <f t="shared" ref="H93:H98" si="21">E93-F93</f>
        <v>0</v>
      </c>
    </row>
    <row r="94" spans="2:8" s="4" customFormat="1" ht="32.25" x14ac:dyDescent="0.35">
      <c r="B94" s="10" t="s">
        <v>14</v>
      </c>
      <c r="C94" s="11"/>
      <c r="D94" s="11"/>
      <c r="E94" s="11"/>
      <c r="F94" s="11"/>
      <c r="G94" s="11"/>
      <c r="H94" s="11">
        <f t="shared" si="21"/>
        <v>0</v>
      </c>
    </row>
    <row r="95" spans="2:8" s="4" customFormat="1" ht="32.25" x14ac:dyDescent="0.35">
      <c r="B95" s="10" t="s">
        <v>15</v>
      </c>
      <c r="C95" s="11"/>
      <c r="D95" s="11"/>
      <c r="E95" s="11"/>
      <c r="F95" s="11"/>
      <c r="G95" s="11"/>
      <c r="H95" s="11">
        <f t="shared" si="21"/>
        <v>0</v>
      </c>
    </row>
    <row r="96" spans="2:8" s="4" customFormat="1" ht="32.25" x14ac:dyDescent="0.35">
      <c r="B96" s="10" t="s">
        <v>16</v>
      </c>
      <c r="C96" s="11"/>
      <c r="D96" s="11"/>
      <c r="E96" s="11"/>
      <c r="F96" s="11"/>
      <c r="G96" s="11"/>
      <c r="H96" s="11">
        <f t="shared" si="21"/>
        <v>0</v>
      </c>
    </row>
    <row r="97" spans="2:8" s="4" customFormat="1" ht="32.25" x14ac:dyDescent="0.35">
      <c r="B97" s="10" t="s">
        <v>17</v>
      </c>
      <c r="C97" s="11"/>
      <c r="D97" s="11"/>
      <c r="E97" s="11"/>
      <c r="F97" s="11"/>
      <c r="G97" s="11"/>
      <c r="H97" s="11">
        <f t="shared" si="21"/>
        <v>0</v>
      </c>
    </row>
    <row r="98" spans="2:8" s="4" customFormat="1" ht="32.25" x14ac:dyDescent="0.35">
      <c r="B98" s="10" t="s">
        <v>18</v>
      </c>
      <c r="C98" s="11"/>
      <c r="D98" s="11"/>
      <c r="E98" s="11"/>
      <c r="F98" s="11"/>
      <c r="G98" s="11"/>
      <c r="H98" s="11">
        <f t="shared" si="21"/>
        <v>0</v>
      </c>
    </row>
    <row r="99" spans="2:8" s="4" customFormat="1" ht="32.25" x14ac:dyDescent="0.35">
      <c r="B99" s="19" t="s">
        <v>19</v>
      </c>
      <c r="C99" s="11">
        <f>SUM(C100:C108)</f>
        <v>0</v>
      </c>
      <c r="D99" s="11">
        <f t="shared" ref="D99:H99" si="22">SUM(D100:D108)</f>
        <v>0</v>
      </c>
      <c r="E99" s="11">
        <f t="shared" si="22"/>
        <v>0</v>
      </c>
      <c r="F99" s="11">
        <f t="shared" si="22"/>
        <v>0</v>
      </c>
      <c r="G99" s="11">
        <f t="shared" si="22"/>
        <v>0</v>
      </c>
      <c r="H99" s="11">
        <f t="shared" si="22"/>
        <v>0</v>
      </c>
    </row>
    <row r="100" spans="2:8" s="4" customFormat="1" ht="38.25" customHeight="1" x14ac:dyDescent="0.35">
      <c r="B100" s="10" t="s">
        <v>20</v>
      </c>
      <c r="C100" s="11"/>
      <c r="D100" s="11"/>
      <c r="E100" s="11"/>
      <c r="F100" s="11"/>
      <c r="G100" s="11"/>
      <c r="H100" s="11">
        <f>E100-F100</f>
        <v>0</v>
      </c>
    </row>
    <row r="101" spans="2:8" s="4" customFormat="1" ht="32.25" x14ac:dyDescent="0.35">
      <c r="B101" s="10" t="s">
        <v>21</v>
      </c>
      <c r="C101" s="11"/>
      <c r="D101" s="11"/>
      <c r="E101" s="11"/>
      <c r="F101" s="11"/>
      <c r="G101" s="11"/>
      <c r="H101" s="11">
        <f t="shared" ref="H101:H108" si="23">E101-F101</f>
        <v>0</v>
      </c>
    </row>
    <row r="102" spans="2:8" s="4" customFormat="1" ht="32.25" x14ac:dyDescent="0.35">
      <c r="B102" s="10" t="s">
        <v>22</v>
      </c>
      <c r="C102" s="11"/>
      <c r="D102" s="11"/>
      <c r="E102" s="11"/>
      <c r="F102" s="11"/>
      <c r="G102" s="11"/>
      <c r="H102" s="11">
        <f t="shared" si="23"/>
        <v>0</v>
      </c>
    </row>
    <row r="103" spans="2:8" s="4" customFormat="1" ht="32.25" x14ac:dyDescent="0.35">
      <c r="B103" s="10" t="s">
        <v>23</v>
      </c>
      <c r="C103" s="11"/>
      <c r="D103" s="11"/>
      <c r="E103" s="11"/>
      <c r="F103" s="11"/>
      <c r="G103" s="11"/>
      <c r="H103" s="11">
        <f t="shared" si="23"/>
        <v>0</v>
      </c>
    </row>
    <row r="104" spans="2:8" s="4" customFormat="1" ht="32.25" x14ac:dyDescent="0.35">
      <c r="B104" s="10" t="s">
        <v>24</v>
      </c>
      <c r="C104" s="11"/>
      <c r="D104" s="11"/>
      <c r="E104" s="11"/>
      <c r="F104" s="11"/>
      <c r="G104" s="11"/>
      <c r="H104" s="11">
        <f t="shared" si="23"/>
        <v>0</v>
      </c>
    </row>
    <row r="105" spans="2:8" s="4" customFormat="1" ht="32.25" x14ac:dyDescent="0.35">
      <c r="B105" s="10" t="s">
        <v>25</v>
      </c>
      <c r="C105" s="11"/>
      <c r="D105" s="11"/>
      <c r="E105" s="11"/>
      <c r="F105" s="11"/>
      <c r="G105" s="11"/>
      <c r="H105" s="11">
        <f t="shared" si="23"/>
        <v>0</v>
      </c>
    </row>
    <row r="106" spans="2:8" s="4" customFormat="1" ht="32.25" x14ac:dyDescent="0.35">
      <c r="B106" s="10" t="s">
        <v>26</v>
      </c>
      <c r="C106" s="11"/>
      <c r="D106" s="11"/>
      <c r="E106" s="11"/>
      <c r="F106" s="11"/>
      <c r="G106" s="11"/>
      <c r="H106" s="11">
        <f t="shared" si="23"/>
        <v>0</v>
      </c>
    </row>
    <row r="107" spans="2:8" s="4" customFormat="1" ht="32.25" x14ac:dyDescent="0.35">
      <c r="B107" s="10" t="s">
        <v>27</v>
      </c>
      <c r="C107" s="11"/>
      <c r="D107" s="11"/>
      <c r="E107" s="11"/>
      <c r="F107" s="11"/>
      <c r="G107" s="11"/>
      <c r="H107" s="11">
        <f t="shared" si="23"/>
        <v>0</v>
      </c>
    </row>
    <row r="108" spans="2:8" s="4" customFormat="1" ht="32.25" x14ac:dyDescent="0.35">
      <c r="B108" s="10" t="s">
        <v>28</v>
      </c>
      <c r="C108" s="11"/>
      <c r="D108" s="11"/>
      <c r="E108" s="11"/>
      <c r="F108" s="11"/>
      <c r="G108" s="11"/>
      <c r="H108" s="11">
        <f t="shared" si="23"/>
        <v>0</v>
      </c>
    </row>
    <row r="109" spans="2:8" s="4" customFormat="1" ht="32.25" x14ac:dyDescent="0.35">
      <c r="B109" s="19" t="s">
        <v>29</v>
      </c>
      <c r="C109" s="11">
        <f>SUM(C110:C118)</f>
        <v>0</v>
      </c>
      <c r="D109" s="11">
        <f>SUM(D110:D118)</f>
        <v>0</v>
      </c>
      <c r="E109" s="11">
        <f t="shared" ref="E109:H109" si="24">SUM(E110:E118)</f>
        <v>0</v>
      </c>
      <c r="F109" s="11">
        <f t="shared" si="24"/>
        <v>0</v>
      </c>
      <c r="G109" s="11">
        <f t="shared" si="24"/>
        <v>0</v>
      </c>
      <c r="H109" s="11">
        <f t="shared" si="24"/>
        <v>0</v>
      </c>
    </row>
    <row r="110" spans="2:8" s="4" customFormat="1" ht="32.25" x14ac:dyDescent="0.35">
      <c r="B110" s="10" t="s">
        <v>30</v>
      </c>
      <c r="C110" s="11"/>
      <c r="D110" s="11"/>
      <c r="E110" s="11"/>
      <c r="F110" s="11"/>
      <c r="G110" s="11"/>
      <c r="H110" s="11">
        <f>E110-F110</f>
        <v>0</v>
      </c>
    </row>
    <row r="111" spans="2:8" s="4" customFormat="1" ht="32.25" x14ac:dyDescent="0.35">
      <c r="B111" s="10" t="s">
        <v>31</v>
      </c>
      <c r="C111" s="11"/>
      <c r="D111" s="11"/>
      <c r="E111" s="11"/>
      <c r="F111" s="11"/>
      <c r="G111" s="11"/>
      <c r="H111" s="11">
        <f t="shared" ref="H111:H118" si="25">E111-F111</f>
        <v>0</v>
      </c>
    </row>
    <row r="112" spans="2:8" s="4" customFormat="1" ht="32.25" x14ac:dyDescent="0.35">
      <c r="B112" s="10" t="s">
        <v>32</v>
      </c>
      <c r="C112" s="11"/>
      <c r="D112" s="11"/>
      <c r="E112" s="11"/>
      <c r="F112" s="11"/>
      <c r="G112" s="11"/>
      <c r="H112" s="11">
        <f t="shared" si="25"/>
        <v>0</v>
      </c>
    </row>
    <row r="113" spans="2:8" s="4" customFormat="1" ht="32.25" x14ac:dyDescent="0.35">
      <c r="B113" s="10" t="s">
        <v>33</v>
      </c>
      <c r="C113" s="11"/>
      <c r="D113" s="11"/>
      <c r="E113" s="11"/>
      <c r="F113" s="11"/>
      <c r="G113" s="11"/>
      <c r="H113" s="11">
        <f t="shared" si="25"/>
        <v>0</v>
      </c>
    </row>
    <row r="114" spans="2:8" s="4" customFormat="1" ht="32.25" x14ac:dyDescent="0.35">
      <c r="B114" s="10" t="s">
        <v>34</v>
      </c>
      <c r="C114" s="11"/>
      <c r="D114" s="11"/>
      <c r="E114" s="11"/>
      <c r="F114" s="11"/>
      <c r="G114" s="11"/>
      <c r="H114" s="11">
        <f t="shared" si="25"/>
        <v>0</v>
      </c>
    </row>
    <row r="115" spans="2:8" s="4" customFormat="1" ht="32.25" x14ac:dyDescent="0.35">
      <c r="B115" s="10" t="s">
        <v>35</v>
      </c>
      <c r="C115" s="11"/>
      <c r="D115" s="11"/>
      <c r="E115" s="11"/>
      <c r="F115" s="11"/>
      <c r="G115" s="11"/>
      <c r="H115" s="11">
        <f t="shared" si="25"/>
        <v>0</v>
      </c>
    </row>
    <row r="116" spans="2:8" s="4" customFormat="1" ht="32.25" x14ac:dyDescent="0.35">
      <c r="B116" s="10" t="s">
        <v>36</v>
      </c>
      <c r="C116" s="11"/>
      <c r="D116" s="11"/>
      <c r="E116" s="11"/>
      <c r="F116" s="11"/>
      <c r="G116" s="11"/>
      <c r="H116" s="11">
        <f t="shared" si="25"/>
        <v>0</v>
      </c>
    </row>
    <row r="117" spans="2:8" s="4" customFormat="1" ht="32.25" x14ac:dyDescent="0.35">
      <c r="B117" s="10" t="s">
        <v>37</v>
      </c>
      <c r="C117" s="11"/>
      <c r="D117" s="11"/>
      <c r="E117" s="11"/>
      <c r="F117" s="11"/>
      <c r="G117" s="11"/>
      <c r="H117" s="11">
        <f t="shared" si="25"/>
        <v>0</v>
      </c>
    </row>
    <row r="118" spans="2:8" s="4" customFormat="1" ht="32.25" x14ac:dyDescent="0.35">
      <c r="B118" s="10" t="s">
        <v>38</v>
      </c>
      <c r="C118" s="11"/>
      <c r="D118" s="11"/>
      <c r="E118" s="11"/>
      <c r="F118" s="11"/>
      <c r="G118" s="11"/>
      <c r="H118" s="11">
        <f t="shared" si="25"/>
        <v>0</v>
      </c>
    </row>
    <row r="119" spans="2:8" s="4" customFormat="1" ht="64.5" x14ac:dyDescent="0.35">
      <c r="B119" s="25" t="s">
        <v>39</v>
      </c>
      <c r="C119" s="11">
        <f>SUM(C120:C128)</f>
        <v>0</v>
      </c>
      <c r="D119" s="11">
        <f t="shared" ref="D119:H119" si="26">SUM(D120:D128)</f>
        <v>0</v>
      </c>
      <c r="E119" s="11">
        <f t="shared" si="26"/>
        <v>0</v>
      </c>
      <c r="F119" s="11">
        <f t="shared" si="26"/>
        <v>0</v>
      </c>
      <c r="G119" s="11">
        <f t="shared" si="26"/>
        <v>0</v>
      </c>
      <c r="H119" s="11">
        <f t="shared" si="26"/>
        <v>0</v>
      </c>
    </row>
    <row r="120" spans="2:8" s="4" customFormat="1" ht="32.25" x14ac:dyDescent="0.35">
      <c r="B120" s="10" t="s">
        <v>40</v>
      </c>
      <c r="C120" s="11"/>
      <c r="D120" s="11"/>
      <c r="E120" s="11"/>
      <c r="F120" s="11"/>
      <c r="G120" s="11"/>
      <c r="H120" s="11">
        <f>E120-F120</f>
        <v>0</v>
      </c>
    </row>
    <row r="121" spans="2:8" s="4" customFormat="1" ht="32.25" x14ac:dyDescent="0.35">
      <c r="B121" s="10" t="s">
        <v>41</v>
      </c>
      <c r="C121" s="11"/>
      <c r="D121" s="11"/>
      <c r="E121" s="11"/>
      <c r="F121" s="11"/>
      <c r="G121" s="11"/>
      <c r="H121" s="11">
        <f t="shared" ref="H121:H128" si="27">E121-F121</f>
        <v>0</v>
      </c>
    </row>
    <row r="122" spans="2:8" s="4" customFormat="1" ht="32.25" x14ac:dyDescent="0.35">
      <c r="B122" s="10" t="s">
        <v>42</v>
      </c>
      <c r="C122" s="11"/>
      <c r="D122" s="11"/>
      <c r="E122" s="11"/>
      <c r="F122" s="11"/>
      <c r="G122" s="11"/>
      <c r="H122" s="11">
        <f t="shared" si="27"/>
        <v>0</v>
      </c>
    </row>
    <row r="123" spans="2:8" s="4" customFormat="1" ht="32.25" x14ac:dyDescent="0.35">
      <c r="B123" s="10" t="s">
        <v>43</v>
      </c>
      <c r="C123" s="11"/>
      <c r="D123" s="11"/>
      <c r="E123" s="11"/>
      <c r="F123" s="11"/>
      <c r="G123" s="11"/>
      <c r="H123" s="11">
        <f t="shared" si="27"/>
        <v>0</v>
      </c>
    </row>
    <row r="124" spans="2:8" s="4" customFormat="1" ht="32.25" x14ac:dyDescent="0.35">
      <c r="B124" s="10" t="s">
        <v>44</v>
      </c>
      <c r="C124" s="11"/>
      <c r="D124" s="11"/>
      <c r="E124" s="11"/>
      <c r="F124" s="11"/>
      <c r="G124" s="11"/>
      <c r="H124" s="11">
        <f t="shared" si="27"/>
        <v>0</v>
      </c>
    </row>
    <row r="125" spans="2:8" s="4" customFormat="1" ht="32.25" x14ac:dyDescent="0.35">
      <c r="B125" s="10" t="s">
        <v>45</v>
      </c>
      <c r="C125" s="11"/>
      <c r="D125" s="11"/>
      <c r="E125" s="11"/>
      <c r="F125" s="11"/>
      <c r="G125" s="11"/>
      <c r="H125" s="11">
        <f t="shared" si="27"/>
        <v>0</v>
      </c>
    </row>
    <row r="126" spans="2:8" s="4" customFormat="1" ht="32.25" x14ac:dyDescent="0.35">
      <c r="B126" s="10" t="s">
        <v>46</v>
      </c>
      <c r="C126" s="11"/>
      <c r="D126" s="11"/>
      <c r="E126" s="11"/>
      <c r="F126" s="11"/>
      <c r="G126" s="11"/>
      <c r="H126" s="11">
        <f t="shared" si="27"/>
        <v>0</v>
      </c>
    </row>
    <row r="127" spans="2:8" s="4" customFormat="1" ht="32.25" x14ac:dyDescent="0.35">
      <c r="B127" s="10" t="s">
        <v>47</v>
      </c>
      <c r="C127" s="11"/>
      <c r="D127" s="11"/>
      <c r="E127" s="11"/>
      <c r="F127" s="11"/>
      <c r="G127" s="11"/>
      <c r="H127" s="11">
        <f t="shared" si="27"/>
        <v>0</v>
      </c>
    </row>
    <row r="128" spans="2:8" s="4" customFormat="1" ht="32.25" x14ac:dyDescent="0.35">
      <c r="B128" s="10" t="s">
        <v>48</v>
      </c>
      <c r="C128" s="11"/>
      <c r="D128" s="11"/>
      <c r="E128" s="11"/>
      <c r="F128" s="11"/>
      <c r="G128" s="11"/>
      <c r="H128" s="11">
        <f t="shared" si="27"/>
        <v>0</v>
      </c>
    </row>
    <row r="129" spans="2:8" s="4" customFormat="1" ht="73.5" customHeight="1" x14ac:dyDescent="0.35">
      <c r="B129" s="25" t="s">
        <v>49</v>
      </c>
      <c r="C129" s="11">
        <f>SUM(C130:C138)</f>
        <v>0</v>
      </c>
      <c r="D129" s="11">
        <f t="shared" ref="D129:H129" si="28">SUM(D130:D138)</f>
        <v>0</v>
      </c>
      <c r="E129" s="11">
        <f t="shared" si="28"/>
        <v>0</v>
      </c>
      <c r="F129" s="11">
        <f t="shared" si="28"/>
        <v>0</v>
      </c>
      <c r="G129" s="11">
        <f t="shared" si="28"/>
        <v>0</v>
      </c>
      <c r="H129" s="11">
        <f t="shared" si="28"/>
        <v>0</v>
      </c>
    </row>
    <row r="130" spans="2:8" s="4" customFormat="1" ht="32.25" x14ac:dyDescent="0.35">
      <c r="B130" s="10" t="s">
        <v>50</v>
      </c>
      <c r="C130" s="11"/>
      <c r="D130" s="11"/>
      <c r="E130" s="11"/>
      <c r="F130" s="11"/>
      <c r="G130" s="11"/>
      <c r="H130" s="11">
        <f>E130-F130</f>
        <v>0</v>
      </c>
    </row>
    <row r="131" spans="2:8" s="4" customFormat="1" ht="32.25" x14ac:dyDescent="0.35">
      <c r="B131" s="10" t="s">
        <v>51</v>
      </c>
      <c r="C131" s="11"/>
      <c r="D131" s="11"/>
      <c r="E131" s="11"/>
      <c r="F131" s="11"/>
      <c r="G131" s="11"/>
      <c r="H131" s="11">
        <f t="shared" ref="H131:H138" si="29">E131-F131</f>
        <v>0</v>
      </c>
    </row>
    <row r="132" spans="2:8" s="4" customFormat="1" ht="32.25" x14ac:dyDescent="0.35">
      <c r="B132" s="10" t="s">
        <v>52</v>
      </c>
      <c r="C132" s="11"/>
      <c r="D132" s="11"/>
      <c r="E132" s="11"/>
      <c r="F132" s="11"/>
      <c r="G132" s="11"/>
      <c r="H132" s="11">
        <f t="shared" si="29"/>
        <v>0</v>
      </c>
    </row>
    <row r="133" spans="2:8" s="4" customFormat="1" ht="32.25" x14ac:dyDescent="0.35">
      <c r="B133" s="10" t="s">
        <v>53</v>
      </c>
      <c r="C133" s="11"/>
      <c r="D133" s="11"/>
      <c r="E133" s="11"/>
      <c r="F133" s="11"/>
      <c r="G133" s="11"/>
      <c r="H133" s="11">
        <f t="shared" si="29"/>
        <v>0</v>
      </c>
    </row>
    <row r="134" spans="2:8" s="4" customFormat="1" ht="32.25" x14ac:dyDescent="0.35">
      <c r="B134" s="10" t="s">
        <v>54</v>
      </c>
      <c r="C134" s="11"/>
      <c r="D134" s="11"/>
      <c r="E134" s="11"/>
      <c r="F134" s="11"/>
      <c r="G134" s="11"/>
      <c r="H134" s="11">
        <f t="shared" si="29"/>
        <v>0</v>
      </c>
    </row>
    <row r="135" spans="2:8" s="4" customFormat="1" ht="32.25" x14ac:dyDescent="0.35">
      <c r="B135" s="10" t="s">
        <v>55</v>
      </c>
      <c r="C135" s="11"/>
      <c r="D135" s="11"/>
      <c r="E135" s="11"/>
      <c r="F135" s="11"/>
      <c r="G135" s="11"/>
      <c r="H135" s="11">
        <f t="shared" si="29"/>
        <v>0</v>
      </c>
    </row>
    <row r="136" spans="2:8" s="4" customFormat="1" ht="32.25" x14ac:dyDescent="0.35">
      <c r="B136" s="10" t="s">
        <v>56</v>
      </c>
      <c r="C136" s="11"/>
      <c r="D136" s="11"/>
      <c r="E136" s="11"/>
      <c r="F136" s="11"/>
      <c r="G136" s="11"/>
      <c r="H136" s="11">
        <f t="shared" si="29"/>
        <v>0</v>
      </c>
    </row>
    <row r="137" spans="2:8" s="4" customFormat="1" ht="32.25" x14ac:dyDescent="0.35">
      <c r="B137" s="10" t="s">
        <v>57</v>
      </c>
      <c r="C137" s="11"/>
      <c r="D137" s="11"/>
      <c r="E137" s="11"/>
      <c r="F137" s="11"/>
      <c r="G137" s="11"/>
      <c r="H137" s="11">
        <f t="shared" si="29"/>
        <v>0</v>
      </c>
    </row>
    <row r="138" spans="2:8" s="4" customFormat="1" ht="32.25" x14ac:dyDescent="0.35">
      <c r="B138" s="10" t="s">
        <v>58</v>
      </c>
      <c r="C138" s="11"/>
      <c r="D138" s="11"/>
      <c r="E138" s="11"/>
      <c r="F138" s="11"/>
      <c r="G138" s="11"/>
      <c r="H138" s="11">
        <f t="shared" si="29"/>
        <v>0</v>
      </c>
    </row>
    <row r="139" spans="2:8" s="4" customFormat="1" ht="32.25" x14ac:dyDescent="0.35">
      <c r="B139" s="19" t="s">
        <v>59</v>
      </c>
      <c r="C139" s="11">
        <f>SUM(C140:C142)</f>
        <v>0</v>
      </c>
      <c r="D139" s="11">
        <f t="shared" ref="D139:H139" si="30">SUM(D140:D142)</f>
        <v>218553841.22</v>
      </c>
      <c r="E139" s="11">
        <f t="shared" si="30"/>
        <v>218553841.22</v>
      </c>
      <c r="F139" s="11">
        <f t="shared" si="30"/>
        <v>78780817.980000004</v>
      </c>
      <c r="G139" s="11">
        <f t="shared" si="30"/>
        <v>68871678.959999993</v>
      </c>
      <c r="H139" s="11">
        <f t="shared" si="30"/>
        <v>139773023.24000001</v>
      </c>
    </row>
    <row r="140" spans="2:8" s="4" customFormat="1" ht="32.25" x14ac:dyDescent="0.35">
      <c r="B140" s="10" t="s">
        <v>60</v>
      </c>
      <c r="C140" s="11"/>
      <c r="D140" s="11">
        <v>218553841.22</v>
      </c>
      <c r="E140" s="11">
        <f>+C140+D140</f>
        <v>218553841.22</v>
      </c>
      <c r="F140" s="11">
        <v>78780817.980000004</v>
      </c>
      <c r="G140" s="11">
        <v>68871678.959999993</v>
      </c>
      <c r="H140" s="11">
        <f>E140-F140</f>
        <v>139773023.24000001</v>
      </c>
    </row>
    <row r="141" spans="2:8" s="4" customFormat="1" ht="32.25" x14ac:dyDescent="0.35">
      <c r="B141" s="10" t="s">
        <v>61</v>
      </c>
      <c r="C141" s="11"/>
      <c r="D141" s="11"/>
      <c r="E141" s="11"/>
      <c r="F141" s="11"/>
      <c r="G141" s="11"/>
      <c r="H141" s="11">
        <f t="shared" ref="H141:H142" si="31">E141-F141</f>
        <v>0</v>
      </c>
    </row>
    <row r="142" spans="2:8" s="4" customFormat="1" ht="32.25" x14ac:dyDescent="0.35">
      <c r="B142" s="10" t="s">
        <v>62</v>
      </c>
      <c r="C142" s="11"/>
      <c r="D142" s="11"/>
      <c r="E142" s="11"/>
      <c r="F142" s="11"/>
      <c r="G142" s="11"/>
      <c r="H142" s="11">
        <f t="shared" si="31"/>
        <v>0</v>
      </c>
    </row>
    <row r="143" spans="2:8" s="4" customFormat="1" ht="27.75" customHeight="1" x14ac:dyDescent="0.35">
      <c r="B143" s="25" t="s">
        <v>63</v>
      </c>
      <c r="C143" s="11">
        <f>SUM(C144:C148,C150:C151)</f>
        <v>0</v>
      </c>
      <c r="D143" s="11">
        <f t="shared" ref="D143:H143" si="32">SUM(D144:D148,D150:D151)</f>
        <v>0</v>
      </c>
      <c r="E143" s="11">
        <f t="shared" si="32"/>
        <v>0</v>
      </c>
      <c r="F143" s="11">
        <f t="shared" si="32"/>
        <v>0</v>
      </c>
      <c r="G143" s="11">
        <f t="shared" si="32"/>
        <v>0</v>
      </c>
      <c r="H143" s="11">
        <f t="shared" si="32"/>
        <v>0</v>
      </c>
    </row>
    <row r="144" spans="2:8" s="4" customFormat="1" ht="32.25" x14ac:dyDescent="0.35">
      <c r="B144" s="10" t="s">
        <v>64</v>
      </c>
      <c r="C144" s="11"/>
      <c r="D144" s="11"/>
      <c r="E144" s="11"/>
      <c r="F144" s="11"/>
      <c r="G144" s="11"/>
      <c r="H144" s="11">
        <f>E144-F144</f>
        <v>0</v>
      </c>
    </row>
    <row r="145" spans="2:8" s="4" customFormat="1" ht="32.25" x14ac:dyDescent="0.35">
      <c r="B145" s="10" t="s">
        <v>65</v>
      </c>
      <c r="C145" s="11"/>
      <c r="D145" s="11"/>
      <c r="E145" s="11"/>
      <c r="F145" s="11"/>
      <c r="G145" s="11"/>
      <c r="H145" s="11">
        <f t="shared" ref="H145:H151" si="33">E145-F145</f>
        <v>0</v>
      </c>
    </row>
    <row r="146" spans="2:8" s="4" customFormat="1" ht="32.25" x14ac:dyDescent="0.35">
      <c r="B146" s="10" t="s">
        <v>66</v>
      </c>
      <c r="C146" s="11"/>
      <c r="D146" s="11"/>
      <c r="E146" s="11"/>
      <c r="F146" s="11"/>
      <c r="G146" s="11"/>
      <c r="H146" s="11">
        <f t="shared" si="33"/>
        <v>0</v>
      </c>
    </row>
    <row r="147" spans="2:8" s="4" customFormat="1" ht="32.25" x14ac:dyDescent="0.35">
      <c r="B147" s="10" t="s">
        <v>67</v>
      </c>
      <c r="C147" s="11"/>
      <c r="D147" s="11"/>
      <c r="E147" s="11"/>
      <c r="F147" s="11"/>
      <c r="G147" s="11"/>
      <c r="H147" s="11">
        <f t="shared" si="33"/>
        <v>0</v>
      </c>
    </row>
    <row r="148" spans="2:8" s="4" customFormat="1" ht="32.25" x14ac:dyDescent="0.35">
      <c r="B148" s="10" t="s">
        <v>68</v>
      </c>
      <c r="C148" s="11"/>
      <c r="D148" s="11"/>
      <c r="E148" s="11"/>
      <c r="F148" s="11"/>
      <c r="G148" s="11"/>
      <c r="H148" s="11">
        <f t="shared" si="33"/>
        <v>0</v>
      </c>
    </row>
    <row r="149" spans="2:8" s="4" customFormat="1" ht="32.25" x14ac:dyDescent="0.35">
      <c r="B149" s="10" t="s">
        <v>69</v>
      </c>
      <c r="C149" s="11"/>
      <c r="D149" s="11"/>
      <c r="E149" s="11"/>
      <c r="F149" s="11"/>
      <c r="G149" s="11"/>
      <c r="H149" s="11">
        <f t="shared" si="33"/>
        <v>0</v>
      </c>
    </row>
    <row r="150" spans="2:8" s="4" customFormat="1" ht="32.25" x14ac:dyDescent="0.35">
      <c r="B150" s="10" t="s">
        <v>70</v>
      </c>
      <c r="C150" s="11"/>
      <c r="D150" s="11"/>
      <c r="E150" s="11"/>
      <c r="F150" s="11"/>
      <c r="G150" s="11"/>
      <c r="H150" s="11">
        <f t="shared" si="33"/>
        <v>0</v>
      </c>
    </row>
    <row r="151" spans="2:8" s="4" customFormat="1" ht="32.25" x14ac:dyDescent="0.35">
      <c r="B151" s="10" t="s">
        <v>71</v>
      </c>
      <c r="C151" s="11"/>
      <c r="D151" s="11"/>
      <c r="E151" s="11"/>
      <c r="F151" s="11"/>
      <c r="G151" s="11"/>
      <c r="H151" s="11">
        <f t="shared" si="33"/>
        <v>0</v>
      </c>
    </row>
    <row r="152" spans="2:8" s="4" customFormat="1" ht="32.25" x14ac:dyDescent="0.35">
      <c r="B152" s="19" t="s">
        <v>72</v>
      </c>
      <c r="C152" s="11">
        <f>SUM(C153:C155)</f>
        <v>0</v>
      </c>
      <c r="D152" s="11">
        <f t="shared" ref="D152:H152" si="34">SUM(D153:D155)</f>
        <v>0</v>
      </c>
      <c r="E152" s="11">
        <f t="shared" si="34"/>
        <v>0</v>
      </c>
      <c r="F152" s="11">
        <f t="shared" si="34"/>
        <v>0</v>
      </c>
      <c r="G152" s="11">
        <f t="shared" si="34"/>
        <v>0</v>
      </c>
      <c r="H152" s="11">
        <f t="shared" si="34"/>
        <v>0</v>
      </c>
    </row>
    <row r="153" spans="2:8" s="4" customFormat="1" ht="32.25" x14ac:dyDescent="0.35">
      <c r="B153" s="10" t="s">
        <v>73</v>
      </c>
      <c r="C153" s="11"/>
      <c r="D153" s="11"/>
      <c r="E153" s="11"/>
      <c r="F153" s="11"/>
      <c r="G153" s="11"/>
      <c r="H153" s="11">
        <f>E153-F153</f>
        <v>0</v>
      </c>
    </row>
    <row r="154" spans="2:8" s="4" customFormat="1" ht="32.25" x14ac:dyDescent="0.35">
      <c r="B154" s="10" t="s">
        <v>74</v>
      </c>
      <c r="C154" s="11"/>
      <c r="D154" s="11"/>
      <c r="E154" s="11"/>
      <c r="F154" s="11"/>
      <c r="G154" s="11"/>
      <c r="H154" s="11">
        <f t="shared" ref="H154:H155" si="35">E154-F154</f>
        <v>0</v>
      </c>
    </row>
    <row r="155" spans="2:8" s="4" customFormat="1" ht="32.25" x14ac:dyDescent="0.35">
      <c r="B155" s="10" t="s">
        <v>75</v>
      </c>
      <c r="C155" s="11"/>
      <c r="D155" s="11"/>
      <c r="E155" s="11"/>
      <c r="F155" s="11"/>
      <c r="G155" s="11"/>
      <c r="H155" s="11">
        <f t="shared" si="35"/>
        <v>0</v>
      </c>
    </row>
    <row r="156" spans="2:8" s="4" customFormat="1" ht="32.25" x14ac:dyDescent="0.35">
      <c r="B156" s="19" t="s">
        <v>76</v>
      </c>
      <c r="C156" s="11">
        <f>SUM(C157:C163)</f>
        <v>0</v>
      </c>
      <c r="D156" s="11">
        <f t="shared" ref="D156:H156" si="36">SUM(D157:D163)</f>
        <v>0</v>
      </c>
      <c r="E156" s="11">
        <f t="shared" si="36"/>
        <v>0</v>
      </c>
      <c r="F156" s="11">
        <f t="shared" si="36"/>
        <v>0</v>
      </c>
      <c r="G156" s="11">
        <f t="shared" si="36"/>
        <v>0</v>
      </c>
      <c r="H156" s="11">
        <f t="shared" si="36"/>
        <v>0</v>
      </c>
    </row>
    <row r="157" spans="2:8" s="4" customFormat="1" ht="32.25" x14ac:dyDescent="0.35">
      <c r="B157" s="10" t="s">
        <v>77</v>
      </c>
      <c r="C157" s="11"/>
      <c r="D157" s="11"/>
      <c r="E157" s="11"/>
      <c r="F157" s="11"/>
      <c r="G157" s="11"/>
      <c r="H157" s="11">
        <f>E157-F157</f>
        <v>0</v>
      </c>
    </row>
    <row r="158" spans="2:8" s="4" customFormat="1" ht="32.25" x14ac:dyDescent="0.35">
      <c r="B158" s="10" t="s">
        <v>78</v>
      </c>
      <c r="C158" s="11"/>
      <c r="D158" s="11"/>
      <c r="E158" s="11"/>
      <c r="F158" s="11"/>
      <c r="G158" s="11"/>
      <c r="H158" s="11">
        <f t="shared" ref="H158:H163" si="37">E158-F158</f>
        <v>0</v>
      </c>
    </row>
    <row r="159" spans="2:8" s="4" customFormat="1" ht="32.25" x14ac:dyDescent="0.35">
      <c r="B159" s="10" t="s">
        <v>79</v>
      </c>
      <c r="C159" s="11"/>
      <c r="D159" s="11"/>
      <c r="E159" s="11"/>
      <c r="F159" s="11"/>
      <c r="G159" s="11"/>
      <c r="H159" s="11">
        <f t="shared" si="37"/>
        <v>0</v>
      </c>
    </row>
    <row r="160" spans="2:8" s="4" customFormat="1" ht="32.25" x14ac:dyDescent="0.35">
      <c r="B160" s="10" t="s">
        <v>80</v>
      </c>
      <c r="C160" s="11"/>
      <c r="D160" s="11"/>
      <c r="E160" s="11"/>
      <c r="F160" s="11"/>
      <c r="G160" s="11"/>
      <c r="H160" s="11">
        <f t="shared" si="37"/>
        <v>0</v>
      </c>
    </row>
    <row r="161" spans="2:8" s="4" customFormat="1" ht="32.25" x14ac:dyDescent="0.35">
      <c r="B161" s="10" t="s">
        <v>81</v>
      </c>
      <c r="C161" s="11"/>
      <c r="D161" s="11"/>
      <c r="E161" s="11"/>
      <c r="F161" s="11"/>
      <c r="G161" s="11"/>
      <c r="H161" s="11">
        <f t="shared" si="37"/>
        <v>0</v>
      </c>
    </row>
    <row r="162" spans="2:8" s="4" customFormat="1" ht="32.25" x14ac:dyDescent="0.35">
      <c r="B162" s="10" t="s">
        <v>82</v>
      </c>
      <c r="C162" s="11"/>
      <c r="D162" s="11"/>
      <c r="E162" s="11"/>
      <c r="F162" s="11"/>
      <c r="G162" s="11"/>
      <c r="H162" s="11">
        <f t="shared" si="37"/>
        <v>0</v>
      </c>
    </row>
    <row r="163" spans="2:8" s="4" customFormat="1" ht="32.25" x14ac:dyDescent="0.35">
      <c r="B163" s="10" t="s">
        <v>83</v>
      </c>
      <c r="C163" s="11"/>
      <c r="D163" s="11"/>
      <c r="E163" s="11"/>
      <c r="F163" s="11"/>
      <c r="G163" s="11"/>
      <c r="H163" s="11">
        <f t="shared" si="37"/>
        <v>0</v>
      </c>
    </row>
    <row r="164" spans="2:8" s="4" customFormat="1" ht="32.25" x14ac:dyDescent="0.5">
      <c r="B164" s="22"/>
      <c r="C164" s="20"/>
      <c r="D164" s="20"/>
      <c r="E164" s="20"/>
      <c r="F164" s="20"/>
      <c r="G164" s="20"/>
      <c r="H164" s="20"/>
    </row>
    <row r="165" spans="2:8" s="4" customFormat="1" ht="32.25" x14ac:dyDescent="0.5">
      <c r="B165" s="23" t="s">
        <v>85</v>
      </c>
      <c r="C165" s="8">
        <f t="shared" ref="C165:H165" si="38">C11+C90</f>
        <v>216181986.88</v>
      </c>
      <c r="D165" s="8">
        <f t="shared" si="38"/>
        <v>963371700.43000007</v>
      </c>
      <c r="E165" s="8">
        <f t="shared" si="38"/>
        <v>1179553687.3099999</v>
      </c>
      <c r="F165" s="8">
        <f t="shared" si="38"/>
        <v>934220402.5</v>
      </c>
      <c r="G165" s="8">
        <f t="shared" si="38"/>
        <v>791879214.44000006</v>
      </c>
      <c r="H165" s="8">
        <f t="shared" si="38"/>
        <v>245333284.80999997</v>
      </c>
    </row>
    <row r="166" spans="2:8" s="4" customFormat="1" ht="32.25" x14ac:dyDescent="0.5">
      <c r="B166" s="6"/>
      <c r="C166" s="7"/>
      <c r="D166" s="7"/>
      <c r="E166" s="7"/>
      <c r="F166" s="7"/>
      <c r="G166" s="7"/>
      <c r="H166" s="7"/>
    </row>
    <row r="167" spans="2:8" x14ac:dyDescent="0.25">
      <c r="B167" s="1"/>
    </row>
    <row r="169" spans="2:8" s="41" customFormat="1" ht="54.75" customHeight="1" x14ac:dyDescent="0.5">
      <c r="D169" s="42"/>
      <c r="E169" s="42"/>
      <c r="F169" s="42"/>
      <c r="G169" s="42"/>
      <c r="H169" s="42"/>
    </row>
    <row r="170" spans="2:8" s="41" customFormat="1" ht="33.75" x14ac:dyDescent="0.5">
      <c r="D170" s="42"/>
      <c r="E170" s="42"/>
      <c r="F170" s="42"/>
      <c r="G170" s="42"/>
    </row>
    <row r="171" spans="2:8" s="41" customFormat="1" ht="33.75" x14ac:dyDescent="0.5">
      <c r="D171" s="42"/>
      <c r="E171" s="42"/>
      <c r="F171" s="42"/>
      <c r="G171" s="42"/>
    </row>
  </sheetData>
  <mergeCells count="12">
    <mergeCell ref="B9:B10"/>
    <mergeCell ref="C9:G9"/>
    <mergeCell ref="H9:H10"/>
    <mergeCell ref="B88:B89"/>
    <mergeCell ref="C88:G88"/>
    <mergeCell ref="H88:H89"/>
    <mergeCell ref="B8:H8"/>
    <mergeCell ref="B2:D2"/>
    <mergeCell ref="B4:H4"/>
    <mergeCell ref="B5:H5"/>
    <mergeCell ref="B6:H6"/>
    <mergeCell ref="B7:H7"/>
  </mergeCells>
  <dataValidations count="1">
    <dataValidation type="decimal" allowBlank="1" showInputMessage="1" showErrorMessage="1" sqref="C90:H165 C11:E87 H11:H87 F11:G60 F62:G87">
      <formula1>-1.79769313486231E+100</formula1>
      <formula2>1.79769313486231E+100</formula2>
    </dataValidation>
  </dataValidations>
  <pageMargins left="0.70866141732283472" right="0.39370078740157483" top="0.74803149606299213" bottom="0.74803149606299213" header="0.31496062992125984" footer="0.31496062992125984"/>
  <pageSetup scale="22" fitToHeight="2" orientation="portrait" r:id="rId1"/>
  <rowBreaks count="1" manualBreakCount="1">
    <brk id="86" max="16383" man="1"/>
  </rowBreaks>
  <ignoredErrors>
    <ignoredError sqref="C11:H39 C157:H166 C90:G134 C136:G139 C135 G135 C42:G44 C41 E41 C57:G60 C56 C78:H89 C61 E61 C141:G156 C140 C46:G55 C45:E45 E140 E56 C40:G40 C62:G77" unlockedFormula="1"/>
    <ignoredError sqref="H90:H156 H45 H46:H55 H41 H61 H62:H77 H56 H57:H60 H42:H44 H40" formula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Manuel</cp:lastModifiedBy>
  <cp:lastPrinted>2021-01-14T16:27:20Z</cp:lastPrinted>
  <dcterms:created xsi:type="dcterms:W3CDTF">2018-07-04T15:46:54Z</dcterms:created>
  <dcterms:modified xsi:type="dcterms:W3CDTF">2021-01-14T16:30:13Z</dcterms:modified>
</cp:coreProperties>
</file>