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6" l="1"/>
  <c r="E56" i="6" l="1"/>
  <c r="E140" i="6" l="1"/>
  <c r="E61" i="6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E11" i="6"/>
  <c r="H156" i="6"/>
  <c r="C90" i="6"/>
  <c r="F90" i="6"/>
  <c r="H20" i="6"/>
  <c r="H12" i="6"/>
  <c r="H50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<sst xmlns="http://schemas.openxmlformats.org/spreadsheetml/2006/main" count="171" uniqueCount="90">
  <si>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</si>
  <si>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</si>
  <si>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</si>
  <si>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</si>
  <si>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</si>
  <si>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</si>
  <si>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</si>
  <si>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</si>
  <si>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</si>
  <si>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</si>
  <si>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</si>
  <si>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</si>
  <si>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</si>
  <si>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</si>
  <si>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</si>
  <si>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</si>
  <si>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</si>
  <si>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</si>
  <si>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</si>
  <si>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</si>
  <si>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</si>
  <si>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</si>
  <si>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</si>
  <si>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</si>
  <si>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</si>
  <si>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</si>
  <si>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</si>
  <si>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</si>
  <si>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</si>
  <si>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</si>
  <si>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</si>
  <si>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</si>
  <si>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</si>
  <si>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</si>
  <si>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</si>
  <si>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</si>
  <si>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</si>
  <si>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</si>
  <si>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</si>
  <si>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</si>
  <si>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</si>
  <si>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</si>
  <si>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</si>
  <si>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</si>
  <si>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</si>
  <si>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</si>
  <si>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</si>
  <si>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</si>
  <si>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</si>
  <si>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</si>
  <si>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</si>
  <si>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</si>
  <si>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</si>
  <si>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</si>
  <si>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</si>
  <si>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</si>
  <si>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</si>
  <si>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</si>
  <si>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</si>
  <si>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</si>
  <si>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</si>
  <si>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</si>
  <si>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</si>
  <si>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</si>
  <si>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</si>
  <si>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</si>
  <si>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</si>
  <si>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</si>
  <si>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</si>
  <si>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</si>
  <si>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</si>
  <si>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</si>
  <si>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</si>
  <si>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</si>
  <si>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</si>
  <si>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</si>
  <si>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</si>
  <si>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</si>
  <si>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</si>
  <si>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</si>
  <si>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</si>
  <si>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</si>
  <si>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</si>
  <si>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</si>
  <si>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</si>
  <si>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</si>
  <si>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</si>
  <si>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</si>
  <si>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</si>
  <si>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31 de Diciembre </t>
    </r>
    <r>
      <rPr>
        <b/>
        <sz val="25"/>
        <rFont val="Calibri"/>
        <family val="2"/>
        <scheme val="minor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</si>
</sst>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1841500</xdr:colOff>
      <xdr:row>1</xdr:row>
      <xdr:rowOff>0</xdr:rowOff>
    </xdr:from>
    <xdr:to>
      <xdr:col>7</xdr:col>
      <xdr:colOff>1524000</xdr:colOff>
      <xdr:row>1</xdr:row>
      <xdr:rowOff>764165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330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285750</xdr:colOff>
      <xdr:row>0</xdr:row>
      <xdr:rowOff>158750</xdr:rowOff>
    </xdr:from>
    <xdr:to>
      <xdr:col>5</xdr:col>
      <xdr:colOff>33338</xdr:colOff>
      <xdr:row>2</xdr:row>
      <xdr:rowOff>31750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17811750" y="158750"/>
          <a:ext cx="2636838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="30" zoomScaleNormal="30" zoomScaleSheetLayoutView="40" workbookViewId="0">
      <selection activeCell="L13" sqref="L13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74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216181986.88</v>
      </c>
      <c r="D11" s="8">
        <f t="shared" ref="D11:H11" si="0">SUM(D12,D20,D30,D40,D50,D60,D64,D73,D77)</f>
        <v>744817859.21000004</v>
      </c>
      <c r="E11" s="8">
        <f t="shared" si="0"/>
        <v>960999846.08999991</v>
      </c>
      <c r="F11" s="8">
        <f t="shared" si="0"/>
        <v>855439584.51999998</v>
      </c>
      <c r="G11" s="8">
        <f t="shared" si="0"/>
        <v>723007535.48000002</v>
      </c>
      <c r="H11" s="9">
        <f t="shared" si="0"/>
        <v>105560261.56999996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216181986.88</v>
      </c>
      <c r="D40" s="11">
        <f t="shared" ref="D40:H40" si="7">SUM(D41:D49)</f>
        <v>56095691.409999996</v>
      </c>
      <c r="E40" s="11">
        <f t="shared" si="7"/>
        <v>272277678.28999996</v>
      </c>
      <c r="F40" s="11">
        <f t="shared" si="7"/>
        <v>272085386.64999998</v>
      </c>
      <c r="G40" s="11">
        <f t="shared" si="7"/>
        <v>265253405.53</v>
      </c>
      <c r="H40" s="11">
        <f t="shared" si="7"/>
        <v>192291.63999998569</v>
      </c>
    </row>
    <row r="41" spans="2:8" s="4" customFormat="1" ht="32.25" x14ac:dyDescent="0.35">
      <c r="B41" s="10" t="s">
        <v>40</v>
      </c>
      <c r="C41" s="11">
        <v>216181986.88</v>
      </c>
      <c r="D41" s="11">
        <v>56095691.409999996</v>
      </c>
      <c r="E41" s="11">
        <f>+C41+D41</f>
        <v>272277678.28999996</v>
      </c>
      <c r="F41" s="11">
        <v>272085386.64999998</v>
      </c>
      <c r="G41" s="11">
        <v>265253405.53</v>
      </c>
      <c r="H41" s="11">
        <f>E41-F41</f>
        <v>192291.63999998569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132146823.28</v>
      </c>
      <c r="E50" s="11">
        <f t="shared" si="9"/>
        <v>132146823.28</v>
      </c>
      <c r="F50" s="11">
        <f t="shared" si="9"/>
        <v>117824494.5</v>
      </c>
      <c r="G50" s="11">
        <f t="shared" si="9"/>
        <v>114305290</v>
      </c>
      <c r="H50" s="11">
        <f t="shared" si="9"/>
        <v>14322328.780000001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132146823.28</v>
      </c>
      <c r="E56" s="11">
        <f>+C56+D56</f>
        <v>132146823.28</v>
      </c>
      <c r="F56" s="11">
        <v>117824494.5</v>
      </c>
      <c r="G56" s="11">
        <v>114305290</v>
      </c>
      <c r="H56" s="11">
        <f t="shared" si="10"/>
        <v>14322328.780000001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556575344.51999998</v>
      </c>
      <c r="E60" s="11">
        <f t="shared" si="11"/>
        <v>556575344.51999998</v>
      </c>
      <c r="F60" s="11">
        <f t="shared" si="11"/>
        <v>465529703.37</v>
      </c>
      <c r="G60" s="11">
        <f t="shared" si="11"/>
        <v>343448839.95000005</v>
      </c>
      <c r="H60" s="11">
        <f t="shared" si="11"/>
        <v>91045641.149999976</v>
      </c>
    </row>
    <row r="61" spans="2:8" s="4" customFormat="1" ht="32.25" x14ac:dyDescent="0.35">
      <c r="B61" s="10" t="s">
        <v>60</v>
      </c>
      <c r="C61" s="11"/>
      <c r="D61" s="11">
        <v>556575344.51999998</v>
      </c>
      <c r="E61" s="11">
        <f>+C61+D61</f>
        <v>556575344.51999998</v>
      </c>
      <c r="F61" s="11">
        <v>465529703.37</v>
      </c>
      <c r="G61" s="11">
        <v>343448839.95000005</v>
      </c>
      <c r="H61" s="11">
        <f>E61-F61</f>
        <v>91045641.149999976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218553841.22</v>
      </c>
      <c r="E90" s="8">
        <f t="shared" si="19"/>
        <v>218553841.22</v>
      </c>
      <c r="F90" s="8">
        <f t="shared" si="19"/>
        <v>78780817.980000004</v>
      </c>
      <c r="G90" s="8">
        <f t="shared" si="19"/>
        <v>68871678.959999993</v>
      </c>
      <c r="H90" s="8">
        <f t="shared" si="19"/>
        <v>139773023.24000001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218553841.22</v>
      </c>
      <c r="E139" s="11">
        <f t="shared" si="30"/>
        <v>218553841.22</v>
      </c>
      <c r="F139" s="11">
        <f t="shared" si="30"/>
        <v>78780817.980000004</v>
      </c>
      <c r="G139" s="11">
        <f t="shared" si="30"/>
        <v>68871678.959999993</v>
      </c>
      <c r="H139" s="11">
        <f t="shared" si="30"/>
        <v>139773023.24000001</v>
      </c>
    </row>
    <row r="140" spans="2:8" s="4" customFormat="1" ht="32.25" x14ac:dyDescent="0.35">
      <c r="B140" s="10" t="s">
        <v>60</v>
      </c>
      <c r="C140" s="11"/>
      <c r="D140" s="11">
        <v>218553841.22</v>
      </c>
      <c r="E140" s="11">
        <f>+C140+D140</f>
        <v>218553841.22</v>
      </c>
      <c r="F140" s="11">
        <v>78780817.980000004</v>
      </c>
      <c r="G140" s="11">
        <v>68871678.959999993</v>
      </c>
      <c r="H140" s="11">
        <f>E140-F140</f>
        <v>139773023.24000001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216181986.88</v>
      </c>
      <c r="D165" s="8">
        <f t="shared" si="38"/>
        <v>963371700.43000007</v>
      </c>
      <c r="E165" s="8">
        <f t="shared" si="38"/>
        <v>1179553687.3099999</v>
      </c>
      <c r="F165" s="8">
        <f t="shared" si="38"/>
        <v>934220402.5</v>
      </c>
      <c r="G165" s="8">
        <f t="shared" si="38"/>
        <v>791879214.44000006</v>
      </c>
      <c r="H165" s="8">
        <f t="shared" si="38"/>
        <v>245333284.80999997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41" customFormat="1" ht="54.75" customHeight="1" x14ac:dyDescent="0.5">
      <c r="D169" s="42"/>
      <c r="E169" s="42"/>
      <c r="F169" s="42"/>
      <c r="G169" s="42"/>
      <c r="H169" s="42"/>
    </row>
    <row r="170" spans="2:8" s="41" customFormat="1" ht="33.75" x14ac:dyDescent="0.5">
      <c r="D170" s="42"/>
      <c r="E170" s="42"/>
      <c r="F170" s="42"/>
      <c r="G170" s="42"/>
    </row>
    <row r="171" spans="2:8" s="41" customFormat="1" ht="33.75" x14ac:dyDescent="0.5">
      <c r="D171" s="42"/>
      <c r="E171" s="42"/>
      <c r="F171" s="42"/>
      <c r="G171" s="42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E87 H11:H87 F11:G60 F62:G87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34 C136:G139 C135 G135 C42:G44 C41 E41 C57:G60 C56 C78:H89 C61 E61 C141:G156 C140 C46:G55 C45:E45 E140 E56 C40:G40 C62:G77" unlockedFormula="1"/>
    <ignoredError sqref="H90:H156 H45 H46:H55 H41 H61 H62:H77 H56 H57:H60 H42:H44 H4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2021-01-14T16:27:20Z</cp:lastPrinted>
  <dcterms:created xsi:type="dcterms:W3CDTF">2018-07-04T15:46:54Z</dcterms:created>
  <dcterms:modified xsi:type="dcterms:W3CDTF">2021-01-14T16:30:13Z</dcterms:modified>
</cp:coreProperties>
</file>