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4TO TRIMESTRE 2020\"/>
    </mc:Choice>
  </mc:AlternateContent>
  <bookViews>
    <workbookView xWindow="0" yWindow="0" windowWidth="28800" windowHeight="12435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3" l="1"/>
  <c r="G14" i="3" s="1"/>
  <c r="D70" i="3"/>
  <c r="G70" i="3"/>
  <c r="D69" i="3"/>
  <c r="E69" i="3"/>
  <c r="F69" i="3"/>
  <c r="G69" i="3"/>
  <c r="C69" i="3"/>
  <c r="B79" i="3" l="1"/>
  <c r="D41" i="3" l="1"/>
  <c r="G41" i="3" s="1"/>
  <c r="D60" i="3" l="1"/>
  <c r="G60" i="3" s="1"/>
  <c r="D19" i="3" l="1"/>
  <c r="G19" i="3" s="1"/>
  <c r="G77" i="3" l="1"/>
  <c r="G61" i="3"/>
  <c r="G56" i="3"/>
  <c r="G47" i="3"/>
  <c r="G39" i="3"/>
  <c r="G30" i="3"/>
  <c r="G18" i="3"/>
  <c r="G43" i="3" s="1"/>
  <c r="F77" i="3"/>
  <c r="F61" i="3"/>
  <c r="F56" i="3"/>
  <c r="F47" i="3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67" i="3" s="1"/>
  <c r="D47" i="3"/>
  <c r="D39" i="3"/>
  <c r="D30" i="3"/>
  <c r="D18" i="3"/>
  <c r="C77" i="3"/>
  <c r="C61" i="3"/>
  <c r="C56" i="3"/>
  <c r="C47" i="3"/>
  <c r="C39" i="3"/>
  <c r="C30" i="3"/>
  <c r="C18" i="3"/>
  <c r="C43" i="3" s="1"/>
  <c r="B77" i="3"/>
  <c r="B69" i="3"/>
  <c r="B61" i="3"/>
  <c r="B56" i="3"/>
  <c r="B47" i="3"/>
  <c r="B30" i="3"/>
  <c r="B39" i="3"/>
  <c r="B18" i="3"/>
  <c r="E43" i="3" l="1"/>
  <c r="D43" i="3"/>
  <c r="D72" i="3" s="1"/>
  <c r="D79" i="3" s="1"/>
  <c r="F43" i="3"/>
  <c r="G67" i="3"/>
  <c r="G72" i="3" s="1"/>
  <c r="G79" i="3" s="1"/>
  <c r="B67" i="3"/>
  <c r="E67" i="3"/>
  <c r="F67" i="3"/>
  <c r="C67" i="3"/>
  <c r="C72" i="3" s="1"/>
  <c r="C79" i="3" s="1"/>
  <c r="B43" i="3"/>
  <c r="F72" i="3" l="1"/>
  <c r="F79" i="3" s="1"/>
  <c r="E72" i="3"/>
  <c r="E79" i="3" s="1"/>
  <c r="B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<sst xmlns="http://schemas.openxmlformats.org/spreadsheetml/2006/main" count="74" uniqueCount="74">
  <si>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</si>
  <si>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</si>
  <si>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</si>
  <si>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</si>
  <si>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</si>
  <si>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</si>
  <si>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</si>
  <si>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</si>
  <si>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</si>
  <si>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</si>
  <si>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</si>
  <si>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</si>
  <si>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</si>
  <si>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</si>
  <si>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</si>
  <si>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</si>
  <si>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</si>
  <si>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</si>
  <si>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</si>
  <si>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</si>
  <si>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</si>
  <si>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</si>
  <si>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</si>
  <si>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</si>
  <si>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</si>
  <si>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</si>
  <si>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</si>
  <si>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</si>
  <si>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</si>
  <si>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</si>
  <si>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</si>
  <si>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</si>
  <si>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</si>
  <si>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</si>
  <si>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</si>
  <si>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</si>
  <si>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</si>
  <si>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</si>
  <si>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</si>
  <si>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</si>
  <si>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</si>
  <si>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</si>
  <si>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</si>
  <si>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</si>
  <si>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</si>
  <si>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</si>
  <si>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</si>
  <si>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</si>
  <si>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</si>
  <si>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</si>
  <si>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</si>
  <si>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</si>
  <si>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</si>
  <si>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</si>
  <si>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</si>
  <si>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</si>
  <si>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</si>
  <si>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</si>
  <si>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</si>
  <si>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</si>
  <si>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</si>
  <si>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</si>
  <si>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</si>
  <si>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</si>
  <si>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</si>
  <si>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</si>
  <si>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</si>
  <si>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</si>
  <si>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</si>
  <si>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</si>
  <si>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</si>
  <si>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</si>
  <si>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CAMINOS Y AEROPISTAS DE OAXACA</t>
  </si>
  <si>
    <t>Del 1 de enero al 31 de Diciembre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</si>
</sst>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10" fillId="0" borderId="0" xfId="0" applyFont="1" applyFill="1" applyBorder="1" applyAlignment="1">
      <alignment horizontal="center" vertical="center"/>
    </xf>
    <xf numFmtId="3" fontId="7" fillId="0" borderId="0" xfId="0" applyNumberFormat="1" applyFont="1"/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119060</xdr:colOff>
      <xdr:row>1</xdr:row>
      <xdr:rowOff>71436</xdr:rowOff>
    </xdr:from>
    <xdr:to>
      <xdr:col>6</xdr:col>
      <xdr:colOff>2595560</xdr:colOff>
      <xdr:row>1</xdr:row>
      <xdr:rowOff>835601</xdr:rowOff>
    </xdr:to>
    <xdr:pic>
      <xdr:nvPicPr>
        <xdr:cNvPr id="5" name="0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23479123" y="476249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500061</xdr:colOff>
      <xdr:row>1</xdr:row>
      <xdr:rowOff>0</xdr:rowOff>
    </xdr:from>
    <xdr:to>
      <xdr:col>3</xdr:col>
      <xdr:colOff>2609849</xdr:colOff>
      <xdr:row>1</xdr:row>
      <xdr:rowOff>828674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47" r="45161"/>
        <a:stretch/>
      </xdr:blipFill>
      <xdr:spPr>
        <a:xfrm>
          <a:off x="15430499" y="404813"/>
          <a:ext cx="2109788" cy="8286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showGridLines="0" tabSelected="1" zoomScale="40" zoomScaleNormal="40" workbookViewId="0">
      <selection activeCell="N22" sqref="N22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30"/>
    </row>
    <row r="3" spans="1:7" s="4" customFormat="1" x14ac:dyDescent="0.5">
      <c r="A3" s="32" t="s">
        <v>72</v>
      </c>
      <c r="B3" s="33"/>
      <c r="C3" s="33"/>
      <c r="D3" s="33"/>
      <c r="E3" s="33"/>
      <c r="F3" s="33"/>
      <c r="G3" s="34"/>
    </row>
    <row r="4" spans="1:7" s="4" customFormat="1" x14ac:dyDescent="0.5">
      <c r="A4" s="35" t="s">
        <v>2</v>
      </c>
      <c r="B4" s="36"/>
      <c r="C4" s="36"/>
      <c r="D4" s="36"/>
      <c r="E4" s="36"/>
      <c r="F4" s="36"/>
      <c r="G4" s="37"/>
    </row>
    <row r="5" spans="1:7" s="4" customFormat="1" x14ac:dyDescent="0.5">
      <c r="A5" s="35" t="s">
        <v>73</v>
      </c>
      <c r="B5" s="36"/>
      <c r="C5" s="36"/>
      <c r="D5" s="36"/>
      <c r="E5" s="36"/>
      <c r="F5" s="36"/>
      <c r="G5" s="37"/>
    </row>
    <row r="6" spans="1:7" s="4" customFormat="1" x14ac:dyDescent="0.5">
      <c r="A6" s="38" t="s">
        <v>0</v>
      </c>
      <c r="B6" s="39"/>
      <c r="C6" s="39"/>
      <c r="D6" s="39"/>
      <c r="E6" s="39"/>
      <c r="F6" s="39"/>
      <c r="G6" s="40"/>
    </row>
    <row r="7" spans="1:7" s="4" customFormat="1" x14ac:dyDescent="0.5">
      <c r="A7" s="41" t="s">
        <v>69</v>
      </c>
      <c r="B7" s="43" t="s">
        <v>3</v>
      </c>
      <c r="C7" s="44"/>
      <c r="D7" s="44"/>
      <c r="E7" s="44"/>
      <c r="F7" s="45"/>
      <c r="G7" s="46" t="s">
        <v>70</v>
      </c>
    </row>
    <row r="8" spans="1:7" s="4" customFormat="1" ht="64.5" x14ac:dyDescent="0.5">
      <c r="A8" s="42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6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>
        <v>29984759.129999999</v>
      </c>
      <c r="D14" s="12">
        <f>+B14+C14</f>
        <v>29984759.129999999</v>
      </c>
      <c r="E14" s="12">
        <v>29979958.859999999</v>
      </c>
      <c r="F14" s="12">
        <v>27656343.989999998</v>
      </c>
      <c r="G14" s="12">
        <f>+D14-E14</f>
        <v>4800.269999999553</v>
      </c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216181986.88</v>
      </c>
      <c r="C18" s="11">
        <f t="shared" si="0"/>
        <v>16178840.18</v>
      </c>
      <c r="D18" s="11">
        <f t="shared" si="0"/>
        <v>232360827.06</v>
      </c>
      <c r="E18" s="11">
        <f t="shared" si="0"/>
        <v>230276299.53999999</v>
      </c>
      <c r="F18" s="11">
        <f t="shared" si="0"/>
        <v>221507125.99000001</v>
      </c>
      <c r="G18" s="11">
        <f t="shared" si="0"/>
        <v>2084527.5200000107</v>
      </c>
    </row>
    <row r="19" spans="1:7" s="4" customFormat="1" x14ac:dyDescent="0.5">
      <c r="A19" s="23" t="s">
        <v>16</v>
      </c>
      <c r="B19" s="12">
        <v>216181986.88</v>
      </c>
      <c r="C19" s="12">
        <v>16178840.18</v>
      </c>
      <c r="D19" s="12">
        <f>+B19+C19</f>
        <v>232360827.06</v>
      </c>
      <c r="E19" s="12">
        <v>230276299.53999999</v>
      </c>
      <c r="F19" s="12">
        <v>221507125.99000001</v>
      </c>
      <c r="G19" s="12">
        <f>+D19-E19</f>
        <v>2084527.5200000107</v>
      </c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/>
      <c r="C36" s="12"/>
      <c r="D36" s="12"/>
      <c r="E36" s="12"/>
      <c r="F36" s="12"/>
      <c r="G36" s="12"/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2009862.33</v>
      </c>
      <c r="D39" s="11">
        <f t="shared" si="2"/>
        <v>2009862.33</v>
      </c>
      <c r="E39" s="11">
        <f t="shared" si="2"/>
        <v>870426.91</v>
      </c>
      <c r="F39" s="11">
        <f t="shared" si="2"/>
        <v>870426.91</v>
      </c>
      <c r="G39" s="11">
        <f t="shared" si="2"/>
        <v>1139435.42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>
        <v>2009862.33</v>
      </c>
      <c r="D41" s="12">
        <f>+B41+C41</f>
        <v>2009862.33</v>
      </c>
      <c r="E41" s="12">
        <v>870426.91</v>
      </c>
      <c r="F41" s="12">
        <v>870426.91</v>
      </c>
      <c r="G41" s="12">
        <f>+D41-E41</f>
        <v>1139435.42</v>
      </c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216181986.88</v>
      </c>
      <c r="C43" s="11">
        <f t="shared" si="3"/>
        <v>48173461.640000001</v>
      </c>
      <c r="D43" s="11">
        <f t="shared" si="3"/>
        <v>264355448.52000001</v>
      </c>
      <c r="E43" s="11">
        <f t="shared" si="3"/>
        <v>261126685.30999997</v>
      </c>
      <c r="F43" s="11">
        <f t="shared" si="3"/>
        <v>250033896.89000002</v>
      </c>
      <c r="G43" s="11">
        <f t="shared" si="3"/>
        <v>3228763.2100000102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0</v>
      </c>
      <c r="C47" s="11">
        <f t="shared" si="4"/>
        <v>0</v>
      </c>
      <c r="D47" s="11">
        <f t="shared" si="4"/>
        <v>0</v>
      </c>
      <c r="E47" s="11">
        <f t="shared" si="4"/>
        <v>0</v>
      </c>
      <c r="F47" s="11">
        <f t="shared" si="4"/>
        <v>0</v>
      </c>
      <c r="G47" s="11">
        <f t="shared" si="4"/>
        <v>0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/>
      <c r="C55" s="12"/>
      <c r="D55" s="12"/>
      <c r="E55" s="12"/>
      <c r="F55" s="12"/>
      <c r="G55" s="12"/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218553841.22</v>
      </c>
      <c r="D56" s="11">
        <f t="shared" si="5"/>
        <v>218553841.22</v>
      </c>
      <c r="E56" s="11">
        <f t="shared" si="5"/>
        <v>78780817.980000004</v>
      </c>
      <c r="F56" s="11">
        <f t="shared" si="5"/>
        <v>68871678.959999993</v>
      </c>
      <c r="G56" s="11">
        <f t="shared" si="5"/>
        <v>139773023.24000001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>
        <v>218553841.22</v>
      </c>
      <c r="D60" s="12">
        <f>+B60+C60</f>
        <v>218553841.22</v>
      </c>
      <c r="E60" s="12">
        <v>78780817.980000004</v>
      </c>
      <c r="F60" s="12">
        <v>68871678.959999993</v>
      </c>
      <c r="G60" s="12">
        <f>+D60-E60</f>
        <v>139773023.24000001</v>
      </c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29" t="s">
        <v>59</v>
      </c>
      <c r="B64" s="12"/>
      <c r="C64" s="12"/>
      <c r="D64" s="12"/>
      <c r="E64" s="12"/>
      <c r="F64" s="12"/>
      <c r="G64" s="12"/>
    </row>
    <row r="65" spans="1:7" s="4" customFormat="1" x14ac:dyDescent="0.5">
      <c r="A65" s="22" t="s">
        <v>60</v>
      </c>
      <c r="B65" s="12"/>
      <c r="C65" s="12"/>
      <c r="D65" s="12"/>
      <c r="E65" s="12"/>
      <c r="F65" s="12"/>
      <c r="G65" s="12"/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0</v>
      </c>
      <c r="C67" s="11">
        <f t="shared" si="7"/>
        <v>218553841.22</v>
      </c>
      <c r="D67" s="11">
        <f t="shared" si="7"/>
        <v>218553841.22</v>
      </c>
      <c r="E67" s="11">
        <f t="shared" si="7"/>
        <v>78780817.980000004</v>
      </c>
      <c r="F67" s="11">
        <f t="shared" si="7"/>
        <v>68871678.959999993</v>
      </c>
      <c r="G67" s="11">
        <f t="shared" si="7"/>
        <v>139773023.24000001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f>SUM(C70)</f>
        <v>696644397.57000005</v>
      </c>
      <c r="D69" s="11">
        <f t="shared" ref="D69:G69" si="8">SUM(D70)</f>
        <v>696644397.57000005</v>
      </c>
      <c r="E69" s="11">
        <f t="shared" si="8"/>
        <v>594312899.21000004</v>
      </c>
      <c r="F69" s="11">
        <f t="shared" si="8"/>
        <v>472973638.58999997</v>
      </c>
      <c r="G69" s="11">
        <f t="shared" si="8"/>
        <v>102331498.36000001</v>
      </c>
    </row>
    <row r="70" spans="1:7" s="4" customFormat="1" x14ac:dyDescent="0.5">
      <c r="A70" s="6" t="s">
        <v>63</v>
      </c>
      <c r="B70" s="12"/>
      <c r="C70" s="12">
        <v>696644397.57000005</v>
      </c>
      <c r="D70" s="12">
        <f>+B70+C70</f>
        <v>696644397.57000005</v>
      </c>
      <c r="E70" s="12">
        <v>594312899.21000004</v>
      </c>
      <c r="F70" s="12">
        <v>472973638.58999997</v>
      </c>
      <c r="G70" s="12">
        <f>+D70-E70</f>
        <v>102331498.36000001</v>
      </c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G72" si="9">B43+B67+B69</f>
        <v>216181986.88</v>
      </c>
      <c r="C72" s="11">
        <f t="shared" si="9"/>
        <v>963371700.43000007</v>
      </c>
      <c r="D72" s="11">
        <f t="shared" si="9"/>
        <v>1179553687.3099999</v>
      </c>
      <c r="E72" s="11">
        <f t="shared" si="9"/>
        <v>934220402.5</v>
      </c>
      <c r="F72" s="11">
        <f t="shared" si="9"/>
        <v>791879214.44000006</v>
      </c>
      <c r="G72" s="11">
        <f t="shared" si="9"/>
        <v>245333284.81000003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/>
      <c r="C75" s="12"/>
      <c r="D75" s="12"/>
      <c r="E75" s="12"/>
      <c r="F75" s="12"/>
      <c r="G75" s="12"/>
    </row>
    <row r="76" spans="1:7" s="4" customFormat="1" ht="64.5" x14ac:dyDescent="0.5">
      <c r="A76" s="27" t="s">
        <v>67</v>
      </c>
      <c r="B76" s="12"/>
      <c r="C76" s="12"/>
      <c r="D76" s="12"/>
      <c r="E76" s="12"/>
      <c r="F76" s="12"/>
      <c r="G76" s="12"/>
    </row>
    <row r="77" spans="1:7" s="4" customFormat="1" x14ac:dyDescent="0.5">
      <c r="A77" s="28" t="s">
        <v>68</v>
      </c>
      <c r="B77" s="11">
        <f t="shared" ref="B77:G77" si="10">B75+B76</f>
        <v>0</v>
      </c>
      <c r="C77" s="11">
        <f t="shared" si="10"/>
        <v>0</v>
      </c>
      <c r="D77" s="11">
        <f t="shared" si="10"/>
        <v>0</v>
      </c>
      <c r="E77" s="11">
        <f t="shared" si="10"/>
        <v>0</v>
      </c>
      <c r="F77" s="11">
        <f t="shared" si="10"/>
        <v>0</v>
      </c>
      <c r="G77" s="11">
        <f t="shared" si="10"/>
        <v>0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  <row r="79" spans="1:7" x14ac:dyDescent="0.5">
      <c r="B79" s="31">
        <f>+B72+B77</f>
        <v>216181986.88</v>
      </c>
      <c r="C79" s="31">
        <f>+C72+C77</f>
        <v>963371700.43000007</v>
      </c>
      <c r="D79" s="31">
        <f t="shared" ref="C79:G79" si="11">+D72+D77</f>
        <v>1179553687.3099999</v>
      </c>
      <c r="E79" s="31">
        <f t="shared" si="11"/>
        <v>934220402.5</v>
      </c>
      <c r="F79" s="31">
        <f t="shared" si="11"/>
        <v>791879214.44000006</v>
      </c>
      <c r="G79" s="31">
        <f t="shared" si="11"/>
        <v>245333284.81000003</v>
      </c>
    </row>
    <row r="80" spans="1:7" x14ac:dyDescent="0.5">
      <c r="E80" s="31"/>
      <c r="F80" s="31"/>
    </row>
    <row r="81" spans="3:6" x14ac:dyDescent="0.5">
      <c r="C81" s="31"/>
      <c r="E81" s="31"/>
      <c r="F81" s="31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ignoredErrors>
    <ignoredError sqref="B18:G18 B20:G40 B19 D19 B42:G59 B41 D41 B61:G68 B60 D60 B76:G77 B75 B71:G74 B70 B69 D13:G13 D14 G14 C69:G70 G60 G41 G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2021-01-14T17:24:43Z</cp:lastPrinted>
  <dcterms:created xsi:type="dcterms:W3CDTF">2018-07-04T15:46:54Z</dcterms:created>
  <dcterms:modified xsi:type="dcterms:W3CDTF">2021-01-14T17:25:34Z</dcterms:modified>
</cp:coreProperties>
</file>