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3ER TRIMESTRE 2020\"/>
    </mc:Choice>
  </mc:AlternateContent>
  <bookViews>
    <workbookView xWindow="0" yWindow="0" windowWidth="28800" windowHeight="12435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8" l="1"/>
  <c r="E24" i="8"/>
  <c r="H58" i="8" l="1"/>
  <c r="E35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G46" i="8" s="1"/>
  <c r="F64" i="8"/>
  <c r="F46" i="8" s="1"/>
  <c r="E64" i="8"/>
  <c r="D64" i="8"/>
  <c r="C64" i="8"/>
  <c r="H63" i="8"/>
  <c r="H62" i="8"/>
  <c r="H61" i="8"/>
  <c r="H60" i="8"/>
  <c r="H59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C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<sst xmlns="http://schemas.openxmlformats.org/spreadsheetml/2006/main" count="81" uniqueCount="51">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</sst>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2476500</xdr:colOff>
      <xdr:row>1</xdr:row>
      <xdr:rowOff>764165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4193500" y="19050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E21" sqref="E21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3" t="s">
        <v>49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6" t="s">
        <v>10</v>
      </c>
      <c r="C6" s="27"/>
      <c r="D6" s="27"/>
      <c r="E6" s="27"/>
      <c r="F6" s="27"/>
      <c r="G6" s="27"/>
      <c r="H6" s="28"/>
    </row>
    <row r="7" spans="1:8" s="4" customFormat="1" ht="32.25" x14ac:dyDescent="0.35">
      <c r="B7" s="29" t="s">
        <v>50</v>
      </c>
      <c r="C7" s="29"/>
      <c r="D7" s="29"/>
      <c r="E7" s="29"/>
      <c r="F7" s="29"/>
      <c r="G7" s="29"/>
      <c r="H7" s="29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14.45" customHeight="1" x14ac:dyDescent="0.35">
      <c r="B9" s="21" t="s">
        <v>3</v>
      </c>
      <c r="C9" s="22" t="s">
        <v>47</v>
      </c>
      <c r="D9" s="22"/>
      <c r="E9" s="22"/>
      <c r="F9" s="22"/>
      <c r="G9" s="22"/>
      <c r="H9" s="21" t="s">
        <v>4</v>
      </c>
    </row>
    <row r="10" spans="1:8" s="4" customFormat="1" ht="64.5" x14ac:dyDescent="0.35">
      <c r="B10" s="21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1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216181986.88</v>
      </c>
      <c r="D12" s="8">
        <f t="shared" ref="D12:H12" si="0">SUM(D13,D22,D30,D40)</f>
        <v>682170210.53999996</v>
      </c>
      <c r="E12" s="8">
        <f t="shared" si="0"/>
        <v>898352197.41999996</v>
      </c>
      <c r="F12" s="8">
        <f t="shared" si="0"/>
        <v>356435375.44999999</v>
      </c>
      <c r="G12" s="8">
        <f t="shared" si="0"/>
        <v>224258279</v>
      </c>
      <c r="H12" s="8">
        <f t="shared" si="0"/>
        <v>541916821.97000003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1921082.53</v>
      </c>
      <c r="E22" s="14">
        <f t="shared" si="3"/>
        <v>1921082.53</v>
      </c>
      <c r="F22" s="14">
        <f t="shared" si="3"/>
        <v>1921082.53</v>
      </c>
      <c r="G22" s="14">
        <f t="shared" si="3"/>
        <v>1921082.53</v>
      </c>
      <c r="H22" s="14">
        <f>SUM(H23:H29)</f>
        <v>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>
        <v>1921082.53</v>
      </c>
      <c r="E24" s="15">
        <f>+C24+D24</f>
        <v>1921082.53</v>
      </c>
      <c r="F24" s="15">
        <v>1921082.53</v>
      </c>
      <c r="G24" s="15">
        <v>1921082.53</v>
      </c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216181986.88</v>
      </c>
      <c r="D30" s="14">
        <f t="shared" ref="D30:G30" si="5">SUM(D31:D39)</f>
        <v>680249128.00999999</v>
      </c>
      <c r="E30" s="14">
        <f t="shared" si="5"/>
        <v>896431114.88999999</v>
      </c>
      <c r="F30" s="14">
        <f t="shared" si="5"/>
        <v>354514292.92000002</v>
      </c>
      <c r="G30" s="14">
        <f t="shared" si="5"/>
        <v>222337196.47</v>
      </c>
      <c r="H30" s="14">
        <f>SUM(H31:H39)</f>
        <v>541916821.97000003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>
        <v>216181986.88</v>
      </c>
      <c r="D35" s="15">
        <v>680249128.00999999</v>
      </c>
      <c r="E35" s="15">
        <f>+C35+D35</f>
        <v>896431114.88999999</v>
      </c>
      <c r="F35" s="15">
        <v>354514292.92000002</v>
      </c>
      <c r="G35" s="15">
        <v>222337196.47</v>
      </c>
      <c r="H35" s="15">
        <f t="shared" si="6"/>
        <v>541916821.97000003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71821507</v>
      </c>
      <c r="E46" s="14">
        <f t="shared" si="9"/>
        <v>71821507</v>
      </c>
      <c r="F46" s="14">
        <f t="shared" si="9"/>
        <v>51473486.670000002</v>
      </c>
      <c r="G46" s="14">
        <f t="shared" si="9"/>
        <v>51473486.670000002</v>
      </c>
      <c r="H46" s="14">
        <f t="shared" si="9"/>
        <v>20348020.329999998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20">
        <v>0</v>
      </c>
      <c r="E58" s="20">
        <v>0</v>
      </c>
      <c r="F58" s="15">
        <v>0</v>
      </c>
      <c r="G58" s="15">
        <v>0</v>
      </c>
      <c r="H58" s="15">
        <f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ref="H59:H63" si="13">E59-F59</f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71821507</v>
      </c>
      <c r="E64" s="14">
        <f t="shared" si="14"/>
        <v>71821507</v>
      </c>
      <c r="F64" s="14">
        <f t="shared" si="14"/>
        <v>51473486.670000002</v>
      </c>
      <c r="G64" s="14">
        <f t="shared" si="14"/>
        <v>51473486.670000002</v>
      </c>
      <c r="H64" s="14">
        <f t="shared" si="14"/>
        <v>20348020.329999998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>
        <v>71821507</v>
      </c>
      <c r="E69" s="15">
        <f>+C69+D69</f>
        <v>71821507</v>
      </c>
      <c r="F69" s="15">
        <v>51473486.670000002</v>
      </c>
      <c r="G69" s="15">
        <v>51473486.670000002</v>
      </c>
      <c r="H69" s="15">
        <f t="shared" si="15"/>
        <v>20348020.329999998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216181986.88</v>
      </c>
      <c r="D80" s="14">
        <f t="shared" ref="D80:G80" si="18">D46+D12</f>
        <v>753991717.53999996</v>
      </c>
      <c r="E80" s="14">
        <f t="shared" si="18"/>
        <v>970173704.41999996</v>
      </c>
      <c r="F80" s="14">
        <f t="shared" si="18"/>
        <v>407908862.12</v>
      </c>
      <c r="G80" s="14">
        <f t="shared" si="18"/>
        <v>275731765.67000002</v>
      </c>
      <c r="H80" s="14">
        <f>H46+H12</f>
        <v>562264842.30000007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C12:H21 C75:H81 C22:G23 C36:G57 C35 E35 C59:G68 C58 F58:G58 C70:G74 C69 C25:G34 C24:F24 E69" unlockedFormula="1"/>
    <ignoredError sqref="H22:H7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2020-10-12T17:54:45Z</cp:lastPrinted>
  <dcterms:created xsi:type="dcterms:W3CDTF">2018-07-04T15:46:54Z</dcterms:created>
  <dcterms:modified xsi:type="dcterms:W3CDTF">2020-10-12T17:54:54Z</dcterms:modified>
</cp:coreProperties>
</file>