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1ER TRIMESTRE 2020\"/>
    </mc:Choice>
  </mc:AlternateContent>
  <bookViews>
    <workbookView xWindow="0" yWindow="0" windowWidth="28800" windowHeight="12435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0" i="6" l="1"/>
  <c r="E61" i="6"/>
  <c r="E41" i="6" l="1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4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8" i="6"/>
  <c r="H47" i="6"/>
  <c r="H46" i="6"/>
  <c r="H45" i="6"/>
  <c r="H44" i="6"/>
  <c r="H43" i="6"/>
  <c r="H42" i="6"/>
  <c r="H41" i="6"/>
  <c r="G40" i="6"/>
  <c r="F40" i="6"/>
  <c r="E40" i="6"/>
  <c r="D40" i="6"/>
  <c r="C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40" i="6"/>
  <c r="H64" i="6"/>
  <c r="H30" i="6"/>
  <c r="F11" i="6"/>
  <c r="E11" i="6"/>
  <c r="H156" i="6"/>
  <c r="C90" i="6"/>
  <c r="F90" i="6"/>
  <c r="H20" i="6"/>
  <c r="H12" i="6"/>
  <c r="G11" i="6"/>
  <c r="H50" i="6"/>
  <c r="H60" i="6"/>
  <c r="E90" i="6"/>
  <c r="H119" i="6"/>
  <c r="D11" i="6"/>
  <c r="H77" i="6"/>
  <c r="H99" i="6"/>
  <c r="H109" i="6"/>
  <c r="H143" i="6"/>
  <c r="H152" i="6"/>
  <c r="C11" i="6"/>
  <c r="G165" i="6" l="1"/>
  <c r="D165" i="6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<sst xmlns="http://schemas.openxmlformats.org/spreadsheetml/2006/main" count="171" uniqueCount="90">
  <si>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</si>
  <si>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</si>
  <si>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</si>
  <si>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</si>
  <si>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</si>
  <si>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</si>
  <si>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</si>
  <si>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</si>
  <si>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</si>
  <si>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</si>
  <si>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</si>
  <si>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</si>
  <si>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</si>
  <si>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</si>
  <si>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</si>
  <si>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</si>
  <si>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</si>
  <si>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</si>
  <si>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</si>
  <si>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</si>
  <si>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</si>
  <si>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</si>
  <si>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</si>
  <si>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</si>
  <si>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</si>
  <si>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</si>
  <si>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</si>
  <si>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</si>
  <si>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</si>
  <si>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</si>
  <si>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</si>
  <si>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</si>
  <si>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</si>
  <si>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</si>
  <si>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</si>
  <si>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</si>
  <si>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</si>
  <si>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</si>
  <si>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</si>
  <si>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</si>
  <si>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</si>
  <si>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</si>
  <si>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</si>
  <si>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</si>
  <si>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</si>
  <si>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</si>
  <si>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</si>
  <si>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</si>
  <si>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</si>
  <si>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</si>
  <si>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</si>
  <si>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</si>
  <si>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</si>
  <si>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</si>
  <si>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</si>
  <si>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</si>
  <si>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</si>
  <si>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</si>
  <si>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</si>
  <si>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</si>
  <si>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</si>
  <si>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</si>
  <si>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</si>
  <si>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</si>
  <si>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</si>
  <si>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</si>
  <si>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</si>
  <si>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</si>
  <si>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</si>
  <si>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</si>
  <si>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</si>
  <si>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</si>
  <si>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</si>
  <si>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</si>
  <si>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</si>
  <si>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</si>
  <si>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</si>
  <si>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</si>
  <si>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</si>
  <si>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</si>
  <si>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</si>
  <si>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</si>
  <si>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</si>
  <si>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</si>
  <si>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</si>
  <si>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</si>
  <si>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</si>
  <si>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</si>
  <si>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</si>
  <si>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 de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</si>
</sst>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4</xdr:col>
      <xdr:colOff>2402016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1841500</xdr:colOff>
      <xdr:row>1</xdr:row>
      <xdr:rowOff>0</xdr:rowOff>
    </xdr:from>
    <xdr:to>
      <xdr:col>7</xdr:col>
      <xdr:colOff>1809750</xdr:colOff>
      <xdr:row>1</xdr:row>
      <xdr:rowOff>764165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2733000" y="19050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zoomScale="30" zoomScaleNormal="30" zoomScaleSheetLayoutView="40" workbookViewId="0">
      <selection activeCell="P123" sqref="P123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7.7109375" bestFit="1" customWidth="1"/>
    <col min="4" max="4" width="43.42578125" customWidth="1"/>
    <col min="5" max="6" width="38.7109375" bestFit="1" customWidth="1"/>
    <col min="7" max="7" width="37.7109375" bestFit="1" customWidth="1"/>
    <col min="8" max="8" width="36" customWidth="1"/>
  </cols>
  <sheetData>
    <row r="1" spans="1:8" x14ac:dyDescent="0.25">
      <c r="A1" t="s">
        <v>1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1" t="s">
        <v>88</v>
      </c>
      <c r="C4" s="32"/>
      <c r="D4" s="32"/>
      <c r="E4" s="32"/>
      <c r="F4" s="32"/>
      <c r="G4" s="32"/>
      <c r="H4" s="33"/>
    </row>
    <row r="5" spans="1:8" s="4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4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4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4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8" s="4" customFormat="1" ht="42.75" customHeight="1" x14ac:dyDescent="0.35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4" customFormat="1" ht="74.25" customHeight="1" x14ac:dyDescent="0.35">
      <c r="B10" s="39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9"/>
    </row>
    <row r="11" spans="1:8" s="4" customFormat="1" ht="32.25" x14ac:dyDescent="0.35">
      <c r="B11" s="24" t="s">
        <v>10</v>
      </c>
      <c r="C11" s="8">
        <f>SUM(C12,C20,C30,C40,C50,C60,C64,C73,C77)</f>
        <v>216181986.88</v>
      </c>
      <c r="D11" s="8">
        <f t="shared" ref="D11:H11" si="0">SUM(D12,D20,D30,D40,D50,D60,D64,D73,D77)</f>
        <v>24671889.350000001</v>
      </c>
      <c r="E11" s="8">
        <f t="shared" si="0"/>
        <v>240853876.22999999</v>
      </c>
      <c r="F11" s="8">
        <f t="shared" si="0"/>
        <v>80035103.379999995</v>
      </c>
      <c r="G11" s="8">
        <f t="shared" si="0"/>
        <v>48764125.079999998</v>
      </c>
      <c r="H11" s="9">
        <f t="shared" si="0"/>
        <v>160818772.84999999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32.2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11">
        <f>SUM(C41:C49)</f>
        <v>216181986.88</v>
      </c>
      <c r="D40" s="11">
        <f t="shared" ref="D40:H40" si="7">SUM(D41:D49)</f>
        <v>1398588.5</v>
      </c>
      <c r="E40" s="11">
        <f t="shared" si="7"/>
        <v>217580575.38</v>
      </c>
      <c r="F40" s="11">
        <f t="shared" si="7"/>
        <v>56761802.530000001</v>
      </c>
      <c r="G40" s="11">
        <f t="shared" si="7"/>
        <v>47765627.289999999</v>
      </c>
      <c r="H40" s="11">
        <f t="shared" si="7"/>
        <v>160818772.84999999</v>
      </c>
    </row>
    <row r="41" spans="2:8" s="4" customFormat="1" ht="32.25" x14ac:dyDescent="0.35">
      <c r="B41" s="10" t="s">
        <v>40</v>
      </c>
      <c r="C41" s="11">
        <v>216181986.88</v>
      </c>
      <c r="D41" s="11">
        <v>1398588.5</v>
      </c>
      <c r="E41" s="11">
        <f>+C41+D41</f>
        <v>217580575.38</v>
      </c>
      <c r="F41" s="11">
        <v>56761802.530000001</v>
      </c>
      <c r="G41" s="11">
        <v>47765627.289999999</v>
      </c>
      <c r="H41" s="11">
        <f>E41-F41</f>
        <v>160818772.84999999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/>
      <c r="D45" s="11"/>
      <c r="E45" s="11"/>
      <c r="F45" s="11"/>
      <c r="G45" s="11"/>
      <c r="H45" s="11">
        <f t="shared" si="8"/>
        <v>0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8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9.75" customHeight="1" x14ac:dyDescent="0.35">
      <c r="B50" s="25" t="s">
        <v>49</v>
      </c>
      <c r="C50" s="11">
        <f>SUM(C51:C59)</f>
        <v>0</v>
      </c>
      <c r="D50" s="11">
        <f t="shared" ref="D50:H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9"/>
        <v>0</v>
      </c>
    </row>
    <row r="51" spans="2:8" s="4" customFormat="1" ht="26.25" customHeight="1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23273300.850000001</v>
      </c>
      <c r="E60" s="11">
        <f t="shared" si="11"/>
        <v>23273300.850000001</v>
      </c>
      <c r="F60" s="11">
        <f t="shared" si="11"/>
        <v>23273300.850000001</v>
      </c>
      <c r="G60" s="11">
        <f t="shared" si="11"/>
        <v>998497.79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/>
      <c r="D61" s="11">
        <v>23273300.850000001</v>
      </c>
      <c r="E61" s="11">
        <f>+C61+D61</f>
        <v>23273300.850000001</v>
      </c>
      <c r="F61" s="11">
        <v>23273300.850000001</v>
      </c>
      <c r="G61" s="11">
        <v>998497.79</v>
      </c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40" t="s">
        <v>4</v>
      </c>
      <c r="C88" s="40" t="s">
        <v>86</v>
      </c>
      <c r="D88" s="40"/>
      <c r="E88" s="40"/>
      <c r="F88" s="40"/>
      <c r="G88" s="40"/>
      <c r="H88" s="40" t="s">
        <v>5</v>
      </c>
    </row>
    <row r="89" spans="2:8" s="4" customFormat="1" ht="64.5" x14ac:dyDescent="0.35">
      <c r="B89" s="40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40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51476077.369999997</v>
      </c>
      <c r="E90" s="8">
        <f t="shared" si="19"/>
        <v>51476077.369999997</v>
      </c>
      <c r="F90" s="8">
        <f t="shared" si="19"/>
        <v>43651499.299999997</v>
      </c>
      <c r="G90" s="8">
        <f t="shared" si="19"/>
        <v>38130528.130000003</v>
      </c>
      <c r="H90" s="8">
        <f t="shared" si="19"/>
        <v>7824578.0700000003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0</v>
      </c>
      <c r="E119" s="11">
        <f t="shared" si="26"/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/>
      <c r="D124" s="11"/>
      <c r="E124" s="11"/>
      <c r="F124" s="11"/>
      <c r="G124" s="11"/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73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51476077.369999997</v>
      </c>
      <c r="E139" s="11">
        <f t="shared" si="30"/>
        <v>51476077.369999997</v>
      </c>
      <c r="F139" s="11">
        <f t="shared" si="30"/>
        <v>43651499.299999997</v>
      </c>
      <c r="G139" s="11">
        <f t="shared" si="30"/>
        <v>38130528.130000003</v>
      </c>
      <c r="H139" s="11">
        <f t="shared" si="30"/>
        <v>7824578.0700000003</v>
      </c>
    </row>
    <row r="140" spans="2:8" s="4" customFormat="1" ht="32.25" x14ac:dyDescent="0.35">
      <c r="B140" s="10" t="s">
        <v>60</v>
      </c>
      <c r="C140" s="11"/>
      <c r="D140" s="11">
        <v>51476077.369999997</v>
      </c>
      <c r="E140" s="11">
        <f>+C140+D140</f>
        <v>51476077.369999997</v>
      </c>
      <c r="F140" s="11">
        <v>43651499.299999997</v>
      </c>
      <c r="G140" s="11">
        <v>38130528.130000003</v>
      </c>
      <c r="H140" s="11">
        <f>E140-F140</f>
        <v>7824578.0700000003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216181986.88</v>
      </c>
      <c r="D165" s="8">
        <f t="shared" si="38"/>
        <v>76147966.719999999</v>
      </c>
      <c r="E165" s="8">
        <f t="shared" si="38"/>
        <v>292329953.59999996</v>
      </c>
      <c r="F165" s="8">
        <f t="shared" si="38"/>
        <v>123686602.67999999</v>
      </c>
      <c r="G165" s="8">
        <f t="shared" si="38"/>
        <v>86894653.210000008</v>
      </c>
      <c r="H165" s="8">
        <f t="shared" si="38"/>
        <v>168643350.91999999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39370078740157483" top="0.74803149606299213" bottom="0.74803149606299213" header="0.31496062992125984" footer="0.31496062992125984"/>
  <pageSetup scale="22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2020-04-08T17:51:23Z</cp:lastPrinted>
  <dcterms:created xsi:type="dcterms:W3CDTF">2018-07-04T15:46:54Z</dcterms:created>
  <dcterms:modified xsi:type="dcterms:W3CDTF">2020-04-08T17:51:32Z</dcterms:modified>
</cp:coreProperties>
</file>