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1944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6c publicar cifras'!$B$2:$H$81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E24" i="1" l="1"/>
  <c r="E69" i="1" l="1"/>
  <c r="J31" i="1" l="1"/>
  <c r="D35" i="1"/>
  <c r="H69" i="1"/>
  <c r="H35" i="1" l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E56" i="1"/>
  <c r="E46" i="1" s="1"/>
  <c r="D56" i="1"/>
  <c r="C56" i="1"/>
  <c r="H55" i="1"/>
  <c r="H54" i="1"/>
  <c r="H53" i="1"/>
  <c r="H52" i="1"/>
  <c r="H51" i="1"/>
  <c r="H50" i="1"/>
  <c r="H49" i="1"/>
  <c r="H48" i="1"/>
  <c r="G47" i="1"/>
  <c r="G46" i="1" s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F22" i="1"/>
  <c r="F13" i="1"/>
  <c r="E22" i="1"/>
  <c r="D22" i="1"/>
  <c r="J30" i="1" s="1"/>
  <c r="C22" i="1"/>
  <c r="H21" i="1"/>
  <c r="H20" i="1"/>
  <c r="H19" i="1"/>
  <c r="H18" i="1"/>
  <c r="H17" i="1"/>
  <c r="H13" i="1" s="1"/>
  <c r="H16" i="1"/>
  <c r="H15" i="1"/>
  <c r="H14" i="1"/>
  <c r="G13" i="1"/>
  <c r="E13" i="1"/>
  <c r="D13" i="1"/>
  <c r="C13" i="1"/>
  <c r="E12" i="1" l="1"/>
  <c r="E80" i="1" s="1"/>
  <c r="G12" i="1"/>
  <c r="G80" i="1" s="1"/>
  <c r="H47" i="1"/>
  <c r="H56" i="1"/>
  <c r="D12" i="1"/>
  <c r="D46" i="1"/>
  <c r="C12" i="1"/>
  <c r="F46" i="1"/>
  <c r="H40" i="1"/>
  <c r="H12" i="1" s="1"/>
  <c r="F12" i="1"/>
  <c r="H64" i="1"/>
  <c r="C46" i="1"/>
  <c r="H46" i="1" l="1"/>
  <c r="H80" i="1" s="1"/>
  <c r="F80" i="1"/>
  <c r="D80" i="1"/>
  <c r="C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<sst xmlns="http://schemas.openxmlformats.org/spreadsheetml/2006/main" count="81" uniqueCount="51">
  <si>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</si>
  <si>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</si>
  <si>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</si>
  <si>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</si>
  <si>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</si>
  <si>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</si>
  <si>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</si>
  <si>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</si>
  <si>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</si>
  <si>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</si>
  <si>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</si>
  <si>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</si>
  <si>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</si>
  <si>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</si>
  <si>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</si>
  <si>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</si>
  <si>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</si>
  <si>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</si>
  <si>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</si>
  <si>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</si>
  <si>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</si>
  <si>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</si>
  <si>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</si>
  <si>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</si>
  <si>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</si>
  <si>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</si>
  <si>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</si>
  <si>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</si>
  <si>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</si>
  <si>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</si>
  <si>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</si>
  <si>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</si>
  <si>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</si>
  <si>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</si>
  <si>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</si>
  <si>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</si>
  <si>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</si>
  <si>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</si>
  <si>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</si>
  <si>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</si>
  <si>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</si>
  <si>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</si>
  <si>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</si>
  <si>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</si>
  <si>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</si>
  <si>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</si>
  <si>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</si>
  <si>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</si>
  <si>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</si>
  <si>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CAMINOS Y AEROPISTAS DE OAXACA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</si>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</sst>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164" fontId="0" fillId="0" borderId="0" xfId="0" applyNumberFormat="1"/>
    <xf numFmtId="164" fontId="20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>
      <alignment vertical="center"/>
    </xf>
    <xf numFmtId="164" fontId="0" fillId="3" borderId="0" xfId="0" applyNumberForma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335724</xdr:colOff>
      <xdr:row>1</xdr:row>
      <xdr:rowOff>63610</xdr:rowOff>
    </xdr:from>
    <xdr:to>
      <xdr:col>5</xdr:col>
      <xdr:colOff>606757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783" y="254110"/>
          <a:ext cx="204156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697974</xdr:colOff>
      <xdr:row>1</xdr:row>
      <xdr:rowOff>15240</xdr:rowOff>
    </xdr:from>
    <xdr:to>
      <xdr:col>6</xdr:col>
      <xdr:colOff>384209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180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532279</xdr:colOff>
      <xdr:row>1</xdr:row>
      <xdr:rowOff>33618</xdr:rowOff>
    </xdr:from>
    <xdr:to>
      <xdr:col>8</xdr:col>
      <xdr:colOff>117662</xdr:colOff>
      <xdr:row>1</xdr:row>
      <xdr:rowOff>762000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8667750" y="224118"/>
          <a:ext cx="1199030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43" zoomScale="85" zoomScaleNormal="85" workbookViewId="0">
      <selection activeCell="H69" sqref="H69"/>
    </sheetView>
  </sheetViews>
  <sheetFormatPr baseColWidth="10" defaultColWidth="11.42578125" defaultRowHeight="15" x14ac:dyDescent="0.25"/>
  <cols>
    <col min="1" max="1" width="2.7109375" customWidth="1"/>
    <col min="2" max="2" width="89" customWidth="1"/>
    <col min="3" max="3" width="11.7109375" style="8" bestFit="1" customWidth="1"/>
    <col min="4" max="4" width="13.28515625" style="8" customWidth="1"/>
    <col min="5" max="6" width="13.28515625" style="8" bestFit="1" customWidth="1"/>
    <col min="7" max="7" width="11.7109375" style="8" bestFit="1" customWidth="1"/>
    <col min="8" max="8" width="12.42578125" style="8" bestFit="1" customWidth="1"/>
  </cols>
  <sheetData>
    <row r="1" spans="1:8" x14ac:dyDescent="0.25">
      <c r="A1" t="s">
        <v>0</v>
      </c>
    </row>
    <row r="2" spans="1:8" ht="61.9" customHeight="1" x14ac:dyDescent="0.25">
      <c r="B2" s="4"/>
      <c r="C2" s="9"/>
      <c r="D2" s="9"/>
      <c r="E2" s="9"/>
      <c r="F2" s="10"/>
      <c r="G2" s="10"/>
      <c r="H2" s="11"/>
    </row>
    <row r="4" spans="1:8" x14ac:dyDescent="0.25">
      <c r="B4" s="26" t="s">
        <v>49</v>
      </c>
      <c r="C4" s="27"/>
      <c r="D4" s="27"/>
      <c r="E4" s="27"/>
      <c r="F4" s="27"/>
      <c r="G4" s="27"/>
      <c r="H4" s="28"/>
    </row>
    <row r="5" spans="1:8" x14ac:dyDescent="0.25">
      <c r="B5" s="29" t="s">
        <v>1</v>
      </c>
      <c r="C5" s="30"/>
      <c r="D5" s="30"/>
      <c r="E5" s="30"/>
      <c r="F5" s="30"/>
      <c r="G5" s="30"/>
      <c r="H5" s="31"/>
    </row>
    <row r="6" spans="1:8" x14ac:dyDescent="0.25">
      <c r="B6" s="29" t="s">
        <v>2</v>
      </c>
      <c r="C6" s="30"/>
      <c r="D6" s="30"/>
      <c r="E6" s="30"/>
      <c r="F6" s="30"/>
      <c r="G6" s="30"/>
      <c r="H6" s="31"/>
    </row>
    <row r="7" spans="1:8" x14ac:dyDescent="0.25">
      <c r="B7" s="32" t="s">
        <v>50</v>
      </c>
      <c r="C7" s="32"/>
      <c r="D7" s="32"/>
      <c r="E7" s="32"/>
      <c r="F7" s="32"/>
      <c r="G7" s="32"/>
      <c r="H7" s="32"/>
    </row>
    <row r="8" spans="1:8" x14ac:dyDescent="0.25">
      <c r="B8" s="33" t="s">
        <v>3</v>
      </c>
      <c r="C8" s="34"/>
      <c r="D8" s="34"/>
      <c r="E8" s="34"/>
      <c r="F8" s="34"/>
      <c r="G8" s="34"/>
      <c r="H8" s="35"/>
    </row>
    <row r="9" spans="1:8" ht="14.45" customHeight="1" x14ac:dyDescent="0.25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60" x14ac:dyDescent="0.25">
      <c r="B10" s="2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5"/>
    </row>
    <row r="11" spans="1:8" x14ac:dyDescent="0.25">
      <c r="B11" s="3"/>
      <c r="C11" s="13"/>
      <c r="D11" s="13"/>
      <c r="E11" s="13"/>
      <c r="F11" s="13"/>
      <c r="G11" s="13"/>
      <c r="H11" s="13"/>
    </row>
    <row r="12" spans="1:8" x14ac:dyDescent="0.25">
      <c r="B12" s="2" t="s">
        <v>12</v>
      </c>
      <c r="C12" s="14">
        <f>SUM(C13,C22,C30,C40)</f>
        <v>205949809.78999999</v>
      </c>
      <c r="D12" s="14">
        <f t="shared" ref="D12:H12" si="0">SUM(D13,D22,D30,D40)</f>
        <v>160342460.63999999</v>
      </c>
      <c r="E12" s="14">
        <f t="shared" si="0"/>
        <v>366292270.42999995</v>
      </c>
      <c r="F12" s="14">
        <f t="shared" si="0"/>
        <v>343018969.57999998</v>
      </c>
      <c r="G12" s="14">
        <f t="shared" si="0"/>
        <v>281561483.31</v>
      </c>
      <c r="H12" s="14">
        <f t="shared" si="0"/>
        <v>23273300.849999994</v>
      </c>
    </row>
    <row r="13" spans="1:8" x14ac:dyDescent="0.25">
      <c r="B13" s="7" t="s">
        <v>13</v>
      </c>
      <c r="C13" s="15">
        <f>SUM(C14:C21)</f>
        <v>0</v>
      </c>
      <c r="D13" s="15">
        <f t="shared" ref="D13:G13" si="1">SUM(D14:D21)</f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>SUM(H14:H21)</f>
        <v>0</v>
      </c>
    </row>
    <row r="14" spans="1:8" x14ac:dyDescent="0.25">
      <c r="B14" s="5" t="s">
        <v>14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</row>
    <row r="15" spans="1:8" x14ac:dyDescent="0.25">
      <c r="B15" s="5" t="s">
        <v>15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21" si="2">E15-F15</f>
        <v>0</v>
      </c>
    </row>
    <row r="16" spans="1:8" x14ac:dyDescent="0.25">
      <c r="B16" s="5" t="s">
        <v>16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2"/>
        <v>0</v>
      </c>
    </row>
    <row r="17" spans="2:10" x14ac:dyDescent="0.25">
      <c r="B17" s="5" t="s">
        <v>17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2"/>
        <v>0</v>
      </c>
    </row>
    <row r="18" spans="2:10" x14ac:dyDescent="0.25">
      <c r="B18" s="5" t="s">
        <v>18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2"/>
        <v>0</v>
      </c>
    </row>
    <row r="19" spans="2:10" x14ac:dyDescent="0.25">
      <c r="B19" s="5" t="s">
        <v>19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f t="shared" si="2"/>
        <v>0</v>
      </c>
    </row>
    <row r="20" spans="2:10" x14ac:dyDescent="0.25">
      <c r="B20" s="5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si="2"/>
        <v>0</v>
      </c>
    </row>
    <row r="21" spans="2:10" x14ac:dyDescent="0.25">
      <c r="B21" s="5" t="s">
        <v>21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2"/>
        <v>0</v>
      </c>
    </row>
    <row r="22" spans="2:10" x14ac:dyDescent="0.25">
      <c r="B22" s="7" t="s">
        <v>22</v>
      </c>
      <c r="C22" s="15">
        <f>SUM(C23:C29)</f>
        <v>0</v>
      </c>
      <c r="D22" s="15">
        <f t="shared" ref="D22:G22" si="3">SUM(D23:D29)</f>
        <v>5187384.4000000004</v>
      </c>
      <c r="E22" s="15">
        <f t="shared" si="3"/>
        <v>5187384.4000000004</v>
      </c>
      <c r="F22" s="15">
        <f t="shared" si="3"/>
        <v>3266301.87</v>
      </c>
      <c r="G22" s="15">
        <f t="shared" si="3"/>
        <v>1691614.04</v>
      </c>
      <c r="H22" s="15">
        <f>SUM(H23:H29)</f>
        <v>1921082.5300000003</v>
      </c>
    </row>
    <row r="23" spans="2:10" x14ac:dyDescent="0.25">
      <c r="B23" s="5" t="s">
        <v>23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f>E23-F23</f>
        <v>0</v>
      </c>
    </row>
    <row r="24" spans="2:10" x14ac:dyDescent="0.25">
      <c r="B24" s="5" t="s">
        <v>24</v>
      </c>
      <c r="C24" s="16">
        <v>0</v>
      </c>
      <c r="D24" s="16">
        <v>5187384.4000000004</v>
      </c>
      <c r="E24" s="16">
        <f>+D24</f>
        <v>5187384.4000000004</v>
      </c>
      <c r="F24" s="16">
        <v>3266301.87</v>
      </c>
      <c r="G24" s="16">
        <v>1691614.04</v>
      </c>
      <c r="H24" s="16">
        <f t="shared" ref="H24:H29" si="4">E24-F24</f>
        <v>1921082.5300000003</v>
      </c>
    </row>
    <row r="25" spans="2:10" x14ac:dyDescent="0.25">
      <c r="B25" s="5" t="s">
        <v>25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4"/>
        <v>0</v>
      </c>
    </row>
    <row r="26" spans="2:10" x14ac:dyDescent="0.25">
      <c r="B26" s="5" t="s">
        <v>26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4"/>
        <v>0</v>
      </c>
    </row>
    <row r="27" spans="2:10" x14ac:dyDescent="0.25">
      <c r="B27" s="5" t="s">
        <v>27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f t="shared" si="4"/>
        <v>0</v>
      </c>
    </row>
    <row r="28" spans="2:10" x14ac:dyDescent="0.25">
      <c r="B28" s="5" t="s">
        <v>28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si="4"/>
        <v>0</v>
      </c>
    </row>
    <row r="29" spans="2:10" x14ac:dyDescent="0.25">
      <c r="B29" s="5" t="s">
        <v>29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4"/>
        <v>0</v>
      </c>
      <c r="J29" s="18">
        <v>158289621.88999999</v>
      </c>
    </row>
    <row r="30" spans="2:10" x14ac:dyDescent="0.25">
      <c r="B30" s="7" t="s">
        <v>30</v>
      </c>
      <c r="C30" s="15">
        <f>SUM(C31:C39)</f>
        <v>205949809.78999999</v>
      </c>
      <c r="D30" s="15">
        <f t="shared" ref="D30:G30" si="5">SUM(D31:D39)</f>
        <v>155155076.23999998</v>
      </c>
      <c r="E30" s="15">
        <f t="shared" si="5"/>
        <v>361104886.02999997</v>
      </c>
      <c r="F30" s="15">
        <f t="shared" si="5"/>
        <v>339752667.70999998</v>
      </c>
      <c r="G30" s="15">
        <f t="shared" si="5"/>
        <v>279869869.26999998</v>
      </c>
      <c r="H30" s="15">
        <f>SUM(H31:H39)</f>
        <v>21352218.319999993</v>
      </c>
      <c r="J30" s="8">
        <f>+J29-D22</f>
        <v>153102237.48999998</v>
      </c>
    </row>
    <row r="31" spans="2:10" x14ac:dyDescent="0.25">
      <c r="B31" s="5" t="s">
        <v>31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E31-F31</f>
        <v>0</v>
      </c>
      <c r="J31" s="8">
        <f>+E35-E24</f>
        <v>355917501.63</v>
      </c>
    </row>
    <row r="32" spans="2:10" x14ac:dyDescent="0.25">
      <c r="B32" s="5" t="s">
        <v>32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9" si="6">E32-F32</f>
        <v>0</v>
      </c>
    </row>
    <row r="33" spans="2:8" x14ac:dyDescent="0.25">
      <c r="B33" s="5" t="s">
        <v>33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6"/>
        <v>0</v>
      </c>
    </row>
    <row r="34" spans="2:8" x14ac:dyDescent="0.25">
      <c r="B34" s="5" t="s">
        <v>34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 t="shared" si="6"/>
        <v>0</v>
      </c>
    </row>
    <row r="35" spans="2:8" x14ac:dyDescent="0.25">
      <c r="B35" s="5" t="s">
        <v>35</v>
      </c>
      <c r="C35" s="16">
        <v>205949809.78999999</v>
      </c>
      <c r="D35" s="16">
        <f>+E35-C35</f>
        <v>155155076.23999998</v>
      </c>
      <c r="E35" s="16">
        <v>361104886.02999997</v>
      </c>
      <c r="F35" s="16">
        <v>339752667.70999998</v>
      </c>
      <c r="G35" s="16">
        <v>279869869.26999998</v>
      </c>
      <c r="H35" s="16">
        <f t="shared" si="6"/>
        <v>21352218.319999993</v>
      </c>
    </row>
    <row r="36" spans="2:8" x14ac:dyDescent="0.25">
      <c r="B36" s="5" t="s">
        <v>36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f t="shared" si="6"/>
        <v>0</v>
      </c>
    </row>
    <row r="37" spans="2:8" x14ac:dyDescent="0.25">
      <c r="B37" s="5" t="s">
        <v>37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f t="shared" si="6"/>
        <v>0</v>
      </c>
    </row>
    <row r="38" spans="2:8" x14ac:dyDescent="0.25">
      <c r="B38" s="5" t="s">
        <v>38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6"/>
        <v>0</v>
      </c>
    </row>
    <row r="39" spans="2:8" x14ac:dyDescent="0.25">
      <c r="B39" s="5" t="s">
        <v>39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f t="shared" si="6"/>
        <v>0</v>
      </c>
    </row>
    <row r="40" spans="2:8" x14ac:dyDescent="0.25">
      <c r="B40" s="7" t="s">
        <v>40</v>
      </c>
      <c r="C40" s="15">
        <f>SUM(C41:C44)</f>
        <v>0</v>
      </c>
      <c r="D40" s="15">
        <f t="shared" ref="D40:G40" si="7">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>SUM(H41:H44)</f>
        <v>0</v>
      </c>
    </row>
    <row r="41" spans="2:8" x14ac:dyDescent="0.25">
      <c r="B41" s="5" t="s">
        <v>41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>E41-F41</f>
        <v>0</v>
      </c>
    </row>
    <row r="42" spans="2:8" ht="30" x14ac:dyDescent="0.25">
      <c r="B42" s="5" t="s">
        <v>42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 t="shared" ref="H42:H44" si="8">E42-F42</f>
        <v>0</v>
      </c>
    </row>
    <row r="43" spans="2:8" x14ac:dyDescent="0.25">
      <c r="B43" s="5" t="s">
        <v>43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f t="shared" si="8"/>
        <v>0</v>
      </c>
    </row>
    <row r="44" spans="2:8" x14ac:dyDescent="0.25">
      <c r="B44" s="5" t="s">
        <v>44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f t="shared" si="8"/>
        <v>0</v>
      </c>
    </row>
    <row r="45" spans="2:8" x14ac:dyDescent="0.25">
      <c r="B45" s="5"/>
      <c r="C45" s="16"/>
      <c r="D45" s="16"/>
      <c r="E45" s="16"/>
      <c r="F45" s="16"/>
      <c r="G45" s="16"/>
      <c r="H45" s="16"/>
    </row>
    <row r="46" spans="2:8" x14ac:dyDescent="0.25">
      <c r="B46" s="2" t="s">
        <v>45</v>
      </c>
      <c r="C46" s="15">
        <f>SUM(C47,C56,C64,C74)</f>
        <v>0</v>
      </c>
      <c r="D46" s="15">
        <f t="shared" ref="D46:H46" si="9">SUM(D47,D56,D64,D74)</f>
        <v>415674646.75999999</v>
      </c>
      <c r="E46" s="15">
        <f t="shared" si="9"/>
        <v>415674646.75999999</v>
      </c>
      <c r="F46" s="15">
        <f t="shared" si="9"/>
        <v>366167920.15000004</v>
      </c>
      <c r="G46" s="15">
        <f t="shared" si="9"/>
        <v>307502492.46999997</v>
      </c>
      <c r="H46" s="15">
        <f t="shared" si="9"/>
        <v>49506726.609999962</v>
      </c>
    </row>
    <row r="47" spans="2:8" x14ac:dyDescent="0.25">
      <c r="B47" s="7" t="s">
        <v>46</v>
      </c>
      <c r="C47" s="15">
        <f>SUM(C48:C55)</f>
        <v>0</v>
      </c>
      <c r="D47" s="15">
        <f t="shared" ref="D47:H47" si="10">SUM(D48:D55)</f>
        <v>0</v>
      </c>
      <c r="E47" s="15">
        <f t="shared" si="10"/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</row>
    <row r="48" spans="2:8" x14ac:dyDescent="0.25">
      <c r="B48" s="5" t="s">
        <v>14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f>E48-F48</f>
        <v>0</v>
      </c>
    </row>
    <row r="49" spans="2:8" x14ac:dyDescent="0.25">
      <c r="B49" s="5" t="s">
        <v>15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f t="shared" ref="H49:H55" si="11">E49-F49</f>
        <v>0</v>
      </c>
    </row>
    <row r="50" spans="2:8" x14ac:dyDescent="0.25">
      <c r="B50" s="5" t="s">
        <v>16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f t="shared" si="11"/>
        <v>0</v>
      </c>
    </row>
    <row r="51" spans="2:8" x14ac:dyDescent="0.25">
      <c r="B51" s="5" t="s">
        <v>17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f t="shared" si="11"/>
        <v>0</v>
      </c>
    </row>
    <row r="52" spans="2:8" x14ac:dyDescent="0.25">
      <c r="B52" s="5" t="s">
        <v>18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f t="shared" si="11"/>
        <v>0</v>
      </c>
    </row>
    <row r="53" spans="2:8" x14ac:dyDescent="0.25">
      <c r="B53" s="5" t="s">
        <v>19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f t="shared" si="11"/>
        <v>0</v>
      </c>
    </row>
    <row r="54" spans="2:8" x14ac:dyDescent="0.25">
      <c r="B54" s="5" t="s">
        <v>20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f t="shared" si="11"/>
        <v>0</v>
      </c>
    </row>
    <row r="55" spans="2:8" x14ac:dyDescent="0.25">
      <c r="B55" s="5" t="s">
        <v>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f t="shared" si="11"/>
        <v>0</v>
      </c>
    </row>
    <row r="56" spans="2:8" x14ac:dyDescent="0.25">
      <c r="B56" s="7" t="s">
        <v>22</v>
      </c>
      <c r="C56" s="15">
        <f>SUM(C57:C63)</f>
        <v>0</v>
      </c>
      <c r="D56" s="15">
        <f t="shared" ref="D56:H56" si="12">SUM(D57:D63)</f>
        <v>11155748.99</v>
      </c>
      <c r="E56" s="15">
        <f t="shared" si="12"/>
        <v>11155748.99</v>
      </c>
      <c r="F56" s="15">
        <f t="shared" si="12"/>
        <v>11155748.98</v>
      </c>
      <c r="G56" s="15">
        <f t="shared" si="12"/>
        <v>2518058.4500000002</v>
      </c>
      <c r="H56" s="15">
        <f t="shared" si="12"/>
        <v>9.9999997764825821E-3</v>
      </c>
    </row>
    <row r="57" spans="2:8" x14ac:dyDescent="0.25">
      <c r="B57" s="5" t="s">
        <v>23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f>E57-F57</f>
        <v>0</v>
      </c>
    </row>
    <row r="58" spans="2:8" x14ac:dyDescent="0.25">
      <c r="B58" s="5" t="s">
        <v>24</v>
      </c>
      <c r="C58" s="16">
        <v>0</v>
      </c>
      <c r="D58" s="16">
        <f>+E58-C58</f>
        <v>11155748.99</v>
      </c>
      <c r="E58" s="16">
        <v>11155748.99</v>
      </c>
      <c r="F58" s="16">
        <v>11155748.98</v>
      </c>
      <c r="G58" s="16">
        <v>2518058.4500000002</v>
      </c>
      <c r="H58" s="16">
        <f t="shared" ref="H58:H63" si="13">E58-F58</f>
        <v>9.9999997764825821E-3</v>
      </c>
    </row>
    <row r="59" spans="2:8" x14ac:dyDescent="0.25">
      <c r="B59" s="5" t="s">
        <v>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f t="shared" si="13"/>
        <v>0</v>
      </c>
    </row>
    <row r="60" spans="2:8" x14ac:dyDescent="0.25"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f t="shared" si="13"/>
        <v>0</v>
      </c>
    </row>
    <row r="61" spans="2:8" x14ac:dyDescent="0.25">
      <c r="B61" s="5" t="s">
        <v>27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f t="shared" si="13"/>
        <v>0</v>
      </c>
    </row>
    <row r="62" spans="2:8" x14ac:dyDescent="0.25">
      <c r="B62" s="5" t="s">
        <v>28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f t="shared" si="13"/>
        <v>0</v>
      </c>
    </row>
    <row r="63" spans="2:8" x14ac:dyDescent="0.25">
      <c r="B63" s="5" t="s">
        <v>29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f t="shared" si="13"/>
        <v>0</v>
      </c>
    </row>
    <row r="64" spans="2:8" x14ac:dyDescent="0.25">
      <c r="B64" s="7" t="s">
        <v>30</v>
      </c>
      <c r="C64" s="15">
        <f>SUM(C65:C73)</f>
        <v>0</v>
      </c>
      <c r="D64" s="15">
        <f t="shared" ref="D64:H64" si="14">SUM(D65:D73)</f>
        <v>404518897.76999998</v>
      </c>
      <c r="E64" s="15">
        <f t="shared" si="14"/>
        <v>404518897.76999998</v>
      </c>
      <c r="F64" s="15">
        <f t="shared" si="14"/>
        <v>355012171.17000002</v>
      </c>
      <c r="G64" s="15">
        <f t="shared" si="14"/>
        <v>304984434.01999998</v>
      </c>
      <c r="H64" s="15">
        <f t="shared" si="14"/>
        <v>49506726.599999964</v>
      </c>
    </row>
    <row r="65" spans="2:8" x14ac:dyDescent="0.25">
      <c r="B65" s="5" t="s">
        <v>31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f>E65-F65</f>
        <v>0</v>
      </c>
    </row>
    <row r="66" spans="2:8" x14ac:dyDescent="0.25">
      <c r="B66" s="5" t="s">
        <v>32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f t="shared" ref="H66:H73" si="15">E66-F66</f>
        <v>0</v>
      </c>
    </row>
    <row r="67" spans="2:8" x14ac:dyDescent="0.25">
      <c r="B67" s="5" t="s">
        <v>33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f t="shared" si="15"/>
        <v>0</v>
      </c>
    </row>
    <row r="68" spans="2:8" x14ac:dyDescent="0.25">
      <c r="B68" s="5" t="s">
        <v>34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f t="shared" si="15"/>
        <v>0</v>
      </c>
    </row>
    <row r="69" spans="2:8" x14ac:dyDescent="0.25">
      <c r="B69" s="5" t="s">
        <v>35</v>
      </c>
      <c r="C69" s="16">
        <v>0</v>
      </c>
      <c r="D69" s="16">
        <v>404518897.76999998</v>
      </c>
      <c r="E69" s="16">
        <f>+D69</f>
        <v>404518897.76999998</v>
      </c>
      <c r="F69" s="16">
        <v>355012171.17000002</v>
      </c>
      <c r="G69" s="16">
        <v>304984434.01999998</v>
      </c>
      <c r="H69" s="16">
        <f t="shared" si="15"/>
        <v>49506726.599999964</v>
      </c>
    </row>
    <row r="70" spans="2:8" x14ac:dyDescent="0.25">
      <c r="B70" s="5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f t="shared" si="15"/>
        <v>0</v>
      </c>
    </row>
    <row r="71" spans="2:8" x14ac:dyDescent="0.25">
      <c r="B71" s="5" t="s">
        <v>37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f t="shared" si="15"/>
        <v>0</v>
      </c>
    </row>
    <row r="72" spans="2:8" x14ac:dyDescent="0.25">
      <c r="B72" s="5" t="s">
        <v>38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f t="shared" si="15"/>
        <v>0</v>
      </c>
    </row>
    <row r="73" spans="2:8" x14ac:dyDescent="0.25">
      <c r="B73" s="5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f t="shared" si="15"/>
        <v>0</v>
      </c>
    </row>
    <row r="74" spans="2:8" x14ac:dyDescent="0.25">
      <c r="B74" s="7" t="s">
        <v>47</v>
      </c>
      <c r="C74" s="15">
        <f>SUM(C75:C78)</f>
        <v>0</v>
      </c>
      <c r="D74" s="15">
        <f t="shared" ref="D74:G74" si="16">SUM(D75:D78)</f>
        <v>0</v>
      </c>
      <c r="E74" s="15">
        <f t="shared" si="16"/>
        <v>0</v>
      </c>
      <c r="F74" s="15">
        <f t="shared" si="16"/>
        <v>0</v>
      </c>
      <c r="G74" s="15">
        <f t="shared" si="16"/>
        <v>0</v>
      </c>
      <c r="H74" s="15">
        <f>SUM(H75:H78)</f>
        <v>0</v>
      </c>
    </row>
    <row r="75" spans="2:8" x14ac:dyDescent="0.25">
      <c r="B75" s="5" t="s">
        <v>41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f>E75-F75</f>
        <v>0</v>
      </c>
    </row>
    <row r="76" spans="2:8" ht="30" x14ac:dyDescent="0.25">
      <c r="B76" s="5" t="s">
        <v>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 t="shared" ref="H76:H78" si="17">E76-F76</f>
        <v>0</v>
      </c>
    </row>
    <row r="77" spans="2:8" x14ac:dyDescent="0.25">
      <c r="B77" s="5" t="s">
        <v>43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f t="shared" si="17"/>
        <v>0</v>
      </c>
    </row>
    <row r="78" spans="2:8" x14ac:dyDescent="0.25">
      <c r="B78" s="5" t="s">
        <v>44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f t="shared" si="17"/>
        <v>0</v>
      </c>
    </row>
    <row r="79" spans="2:8" x14ac:dyDescent="0.25">
      <c r="B79" s="1"/>
      <c r="C79" s="17"/>
      <c r="D79" s="17"/>
      <c r="E79" s="17"/>
      <c r="F79" s="17"/>
      <c r="G79" s="17"/>
      <c r="H79" s="17"/>
    </row>
    <row r="80" spans="2:8" x14ac:dyDescent="0.25">
      <c r="B80" s="21" t="s">
        <v>48</v>
      </c>
      <c r="C80" s="19">
        <f>C46+C12</f>
        <v>205949809.78999999</v>
      </c>
      <c r="D80" s="19">
        <f t="shared" ref="D80:G80" si="18">D46+D12</f>
        <v>576017107.39999998</v>
      </c>
      <c r="E80" s="19">
        <f t="shared" si="18"/>
        <v>781966917.18999994</v>
      </c>
      <c r="F80" s="19">
        <f t="shared" si="18"/>
        <v>709186889.73000002</v>
      </c>
      <c r="G80" s="19">
        <f t="shared" si="18"/>
        <v>589063975.77999997</v>
      </c>
      <c r="H80" s="19">
        <f>H46+H12</f>
        <v>72780027.459999949</v>
      </c>
    </row>
    <row r="81" spans="2:8" ht="4.5" customHeight="1" x14ac:dyDescent="0.25">
      <c r="B81" s="22"/>
      <c r="C81" s="20"/>
      <c r="D81" s="20"/>
      <c r="E81" s="20"/>
      <c r="F81" s="20"/>
      <c r="G81" s="20"/>
      <c r="H81" s="20"/>
    </row>
  </sheetData>
  <mergeCells count="15">
    <mergeCell ref="B9:B10"/>
    <mergeCell ref="C9:G9"/>
    <mergeCell ref="H9:H10"/>
    <mergeCell ref="B4:H4"/>
    <mergeCell ref="B5:H5"/>
    <mergeCell ref="B6:H6"/>
    <mergeCell ref="B7:H7"/>
    <mergeCell ref="B8:H8"/>
    <mergeCell ref="G80:G81"/>
    <mergeCell ref="H80:H81"/>
    <mergeCell ref="B80:B81"/>
    <mergeCell ref="C80:C81"/>
    <mergeCell ref="D80:D81"/>
    <mergeCell ref="E80:E81"/>
    <mergeCell ref="F80:F81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 publicar cifras</vt:lpstr>
      <vt:lpstr>'Formato 6c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2019-01-21T23:44:04Z</cp:lastPrinted>
  <dcterms:created xsi:type="dcterms:W3CDTF">2018-03-07T16:17:07Z</dcterms:created>
  <dcterms:modified xsi:type="dcterms:W3CDTF">2020-01-21T16:21:19Z</dcterms:modified>
</cp:coreProperties>
</file>