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B8CA0A22-2DF4-4161-B8D6-243BCB5E5A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3" l="1"/>
  <c r="G36" i="3"/>
  <c r="D36" i="3"/>
  <c r="G64" i="3"/>
  <c r="G19" i="3"/>
  <c r="G18" i="3" s="1"/>
  <c r="B18" i="3"/>
  <c r="D60" i="3"/>
  <c r="G60" i="3" s="1"/>
  <c r="G50" i="3"/>
  <c r="F47" i="3" l="1"/>
  <c r="C19" i="3" l="1"/>
  <c r="E69" i="3" l="1"/>
  <c r="F69" i="3"/>
  <c r="C69" i="3"/>
  <c r="D47" i="3"/>
  <c r="D61" i="3"/>
  <c r="F61" i="3"/>
  <c r="C61" i="3"/>
  <c r="E61" i="3"/>
  <c r="B61" i="3"/>
  <c r="C56" i="3"/>
  <c r="D56" i="3"/>
  <c r="E56" i="3"/>
  <c r="F56" i="3"/>
  <c r="G56" i="3"/>
  <c r="B56" i="3"/>
  <c r="B47" i="3"/>
  <c r="B67" i="3" s="1"/>
  <c r="C47" i="3"/>
  <c r="E47" i="3"/>
  <c r="F30" i="3"/>
  <c r="D30" i="3"/>
  <c r="C37" i="3"/>
  <c r="E37" i="3"/>
  <c r="F37" i="3"/>
  <c r="B37" i="3"/>
  <c r="B69" i="3"/>
  <c r="G37" i="3"/>
  <c r="C39" i="3"/>
  <c r="E39" i="3"/>
  <c r="F39" i="3"/>
  <c r="B39" i="3"/>
  <c r="G70" i="3"/>
  <c r="G69" i="3" s="1"/>
  <c r="C30" i="3"/>
  <c r="E30" i="3"/>
  <c r="G30" i="3"/>
  <c r="B30" i="3"/>
  <c r="E18" i="3"/>
  <c r="F18" i="3"/>
  <c r="G39" i="3"/>
  <c r="C67" i="3" l="1"/>
  <c r="B43" i="3"/>
  <c r="B72" i="3" s="1"/>
  <c r="G61" i="3"/>
  <c r="E67" i="3"/>
  <c r="D67" i="3"/>
  <c r="F67" i="3"/>
  <c r="E43" i="3"/>
  <c r="D39" i="3"/>
  <c r="D37" i="3"/>
  <c r="F43" i="3"/>
  <c r="D69" i="3"/>
  <c r="F72" i="3" l="1"/>
  <c r="E72" i="3"/>
  <c r="G47" i="3"/>
  <c r="G67" i="3" s="1"/>
  <c r="C18" i="3"/>
  <c r="C43" i="3" s="1"/>
  <c r="C72" i="3" s="1"/>
  <c r="D18" i="3"/>
  <c r="D43" i="3" s="1"/>
  <c r="D72" i="3" s="1"/>
  <c r="G43" i="3" l="1"/>
  <c r="G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<sst xmlns="http://schemas.openxmlformats.org/spreadsheetml/2006/main" count="74" uniqueCount="74">
  <si>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</si>
  <si>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</si>
  <si>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</si>
  <si>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</si>
  <si>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</si>
  <si>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</si>
  <si>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</si>
  <si>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</si>
  <si>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</si>
  <si>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</si>
  <si>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</si>
  <si>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</si>
  <si>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</si>
  <si>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</si>
  <si>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</si>
  <si>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</si>
  <si>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</si>
  <si>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</si>
  <si>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</si>
  <si>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</si>
  <si>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</si>
  <si>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</si>
  <si>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</si>
  <si>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</si>
  <si>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</si>
  <si>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</si>
  <si>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</si>
  <si>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</si>
  <si>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</si>
  <si>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</si>
  <si>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</si>
  <si>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</si>
  <si>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</si>
  <si>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</si>
  <si>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</si>
  <si>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</si>
  <si>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</si>
  <si>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</si>
  <si>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</si>
  <si>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</si>
  <si>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</si>
  <si>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</si>
  <si>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</si>
  <si>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</si>
  <si>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</si>
  <si>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</si>
  <si>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</si>
  <si>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</si>
  <si>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</si>
  <si>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</si>
  <si>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</si>
  <si>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</si>
  <si>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</si>
  <si>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</si>
  <si>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</si>
  <si>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</si>
  <si>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</si>
  <si>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</si>
  <si>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</si>
  <si>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</si>
  <si>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</si>
  <si>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</si>
  <si>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</si>
  <si>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</si>
  <si>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</si>
  <si>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</si>
  <si>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</si>
  <si>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</si>
  <si>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</si>
  <si>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</si>
  <si>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</si>
  <si>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</si>
  <si>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CAMINOS BIENESTAR</t>
  </si>
  <si>
    <t>Del 1° de Enero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</si>
</sst>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419100</xdr:colOff>
      <xdr:row>0</xdr:row>
      <xdr:rowOff>133350</xdr:rowOff>
    </xdr:from>
    <xdr:to>
      <xdr:col>6</xdr:col>
      <xdr:colOff>1529575</xdr:colOff>
      <xdr:row>1</xdr:row>
      <xdr:rowOff>809502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4325600" y="133350"/>
          <a:ext cx="4558525" cy="980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50" zoomScaleNormal="50" workbookViewId="0">
      <selection activeCell="I24" sqref="I24"/>
    </sheetView>
  </sheetViews>
  <sheetFormatPr baseColWidth="10" defaultRowHeight="24" x14ac:dyDescent="0.45"/>
  <cols>
    <col min="1" max="1" width="139.140625" style="4" customWidth="1"/>
    <col min="2" max="2" width="25" style="29" customWidth="1"/>
    <col min="3" max="3" width="29.5703125" style="29" customWidth="1"/>
    <col min="4" max="4" width="26.42578125" style="29" bestFit="1" customWidth="1"/>
    <col min="5" max="5" width="25" style="29" customWidth="1"/>
    <col min="6" max="6" width="26.42578125" style="29" bestFit="1" customWidth="1"/>
    <col min="7" max="7" width="25" style="29" customWidth="1"/>
    <col min="8" max="8" width="20.140625" style="4" bestFit="1" customWidth="1"/>
    <col min="9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17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>
        <f>+B19+B20+B21+B22+B23+B24+B25+B26+B27+B28+B29</f>
        <v>0</v>
      </c>
      <c r="C18" s="24">
        <f t="shared" ref="C18:F18" si="0">+C19+C20+C21+C22+C23+C24+C25+C26+C27+C28+C29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+G19+G20+G21+G22+G23+G24+G25+G26+G27+G28+G29</f>
        <v>0</v>
      </c>
    </row>
    <row r="19" spans="1:7" x14ac:dyDescent="0.45">
      <c r="A19" s="8" t="s">
        <v>16</v>
      </c>
      <c r="B19" s="24">
        <v>0</v>
      </c>
      <c r="C19" s="24">
        <f>+D19-B19</f>
        <v>0</v>
      </c>
      <c r="D19" s="24">
        <v>0</v>
      </c>
      <c r="E19" s="24">
        <v>0</v>
      </c>
      <c r="F19" s="24">
        <v>0</v>
      </c>
      <c r="G19" s="24">
        <f>+D19-E19</f>
        <v>0</v>
      </c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>
        <f>+B31+B32+B33+B34+B35</f>
        <v>0</v>
      </c>
      <c r="C30" s="24">
        <f t="shared" ref="C30:G30" si="1">+C31+C32+C33+C34+C35</f>
        <v>0</v>
      </c>
      <c r="D30" s="24">
        <f t="shared" si="1"/>
        <v>0</v>
      </c>
      <c r="E30" s="24">
        <f t="shared" si="1"/>
        <v>0</v>
      </c>
      <c r="F30" s="24">
        <f>+F31+F32+F33+F34+F35</f>
        <v>0</v>
      </c>
      <c r="G30" s="24">
        <f t="shared" si="1"/>
        <v>0</v>
      </c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8" x14ac:dyDescent="0.45">
      <c r="A33" s="8" t="s">
        <v>30</v>
      </c>
      <c r="B33" s="24"/>
      <c r="C33" s="24"/>
      <c r="D33" s="24"/>
      <c r="E33" s="24"/>
      <c r="F33" s="24"/>
      <c r="G33" s="24"/>
    </row>
    <row r="34" spans="1:8" x14ac:dyDescent="0.45">
      <c r="A34" s="8" t="s">
        <v>31</v>
      </c>
      <c r="B34" s="24"/>
      <c r="C34" s="24"/>
      <c r="D34" s="24"/>
      <c r="E34" s="24"/>
      <c r="F34" s="24"/>
      <c r="G34" s="24"/>
    </row>
    <row r="35" spans="1:8" x14ac:dyDescent="0.45">
      <c r="A35" s="8" t="s">
        <v>32</v>
      </c>
      <c r="B35" s="24"/>
      <c r="C35" s="24"/>
      <c r="D35" s="24"/>
      <c r="E35" s="24"/>
      <c r="F35" s="24"/>
      <c r="G35" s="24"/>
    </row>
    <row r="36" spans="1:8" x14ac:dyDescent="0.45">
      <c r="A36" s="7" t="s">
        <v>33</v>
      </c>
      <c r="B36" s="24">
        <v>336352184.32999998</v>
      </c>
      <c r="C36" s="24">
        <v>485750634.56999999</v>
      </c>
      <c r="D36" s="24">
        <f>B36+C36</f>
        <v>822102818.89999998</v>
      </c>
      <c r="E36" s="24">
        <v>411191112.56999999</v>
      </c>
      <c r="F36" s="24">
        <v>411191112.56999999</v>
      </c>
      <c r="G36" s="24">
        <f>D36-E36</f>
        <v>410911706.32999998</v>
      </c>
    </row>
    <row r="37" spans="1:8" x14ac:dyDescent="0.45">
      <c r="A37" s="7" t="s">
        <v>34</v>
      </c>
      <c r="B37" s="24">
        <f>+B38</f>
        <v>0</v>
      </c>
      <c r="C37" s="24">
        <f t="shared" ref="C37:G37" si="2">+C38</f>
        <v>0</v>
      </c>
      <c r="D37" s="24">
        <f t="shared" si="2"/>
        <v>0</v>
      </c>
      <c r="E37" s="24">
        <f t="shared" si="2"/>
        <v>0</v>
      </c>
      <c r="F37" s="24">
        <f t="shared" si="2"/>
        <v>0</v>
      </c>
      <c r="G37" s="24">
        <f t="shared" si="2"/>
        <v>0</v>
      </c>
    </row>
    <row r="38" spans="1:8" x14ac:dyDescent="0.45">
      <c r="A38" s="8" t="s">
        <v>35</v>
      </c>
      <c r="B38" s="24"/>
      <c r="C38" s="24"/>
      <c r="D38" s="24"/>
      <c r="E38" s="24"/>
      <c r="F38" s="24"/>
      <c r="G38" s="24"/>
    </row>
    <row r="39" spans="1:8" x14ac:dyDescent="0.45">
      <c r="A39" s="7" t="s">
        <v>36</v>
      </c>
      <c r="B39" s="24">
        <f>+B40+B41</f>
        <v>0</v>
      </c>
      <c r="C39" s="24">
        <f t="shared" ref="C39:G39" si="3">+C40+C41</f>
        <v>0</v>
      </c>
      <c r="D39" s="24">
        <f t="shared" si="3"/>
        <v>0</v>
      </c>
      <c r="E39" s="24">
        <f t="shared" si="3"/>
        <v>0</v>
      </c>
      <c r="F39" s="24">
        <f t="shared" si="3"/>
        <v>0</v>
      </c>
      <c r="G39" s="24">
        <f t="shared" si="3"/>
        <v>0</v>
      </c>
    </row>
    <row r="40" spans="1:8" x14ac:dyDescent="0.45">
      <c r="A40" s="8" t="s">
        <v>37</v>
      </c>
      <c r="B40" s="24"/>
      <c r="C40" s="24"/>
      <c r="D40" s="24"/>
      <c r="E40" s="24"/>
      <c r="F40" s="24"/>
      <c r="G40" s="24"/>
    </row>
    <row r="41" spans="1:8" x14ac:dyDescent="0.45">
      <c r="A41" s="8" t="s">
        <v>38</v>
      </c>
      <c r="B41" s="24"/>
      <c r="C41" s="24"/>
      <c r="D41" s="24"/>
      <c r="E41" s="24"/>
      <c r="F41" s="24"/>
      <c r="G41" s="24"/>
      <c r="H41" s="29"/>
    </row>
    <row r="42" spans="1:8" x14ac:dyDescent="0.45">
      <c r="A42" s="9"/>
      <c r="B42" s="24"/>
      <c r="C42" s="24"/>
      <c r="D42" s="24"/>
      <c r="E42" s="24"/>
      <c r="F42" s="24"/>
      <c r="G42" s="24"/>
    </row>
    <row r="43" spans="1:8" x14ac:dyDescent="0.45">
      <c r="A43" s="10" t="s">
        <v>39</v>
      </c>
      <c r="B43" s="25">
        <f>+B11+B12+B13+B14+B15+B16+B17+B18+B30+B36+B37+B39</f>
        <v>336352184.32999998</v>
      </c>
      <c r="C43" s="25">
        <f t="shared" ref="C43:G43" si="4">+C11+C12+C13+C14+C15+C16+C17+C18+C30+C36+C37+C39</f>
        <v>485750634.56999999</v>
      </c>
      <c r="D43" s="25">
        <f t="shared" si="4"/>
        <v>822102818.89999998</v>
      </c>
      <c r="E43" s="25">
        <f t="shared" si="4"/>
        <v>411191112.56999999</v>
      </c>
      <c r="F43" s="25">
        <f t="shared" si="4"/>
        <v>411191112.56999999</v>
      </c>
      <c r="G43" s="25">
        <f t="shared" si="4"/>
        <v>410911706.32999998</v>
      </c>
    </row>
    <row r="44" spans="1:8" x14ac:dyDescent="0.45">
      <c r="A44" s="6" t="s">
        <v>40</v>
      </c>
      <c r="B44" s="26"/>
      <c r="C44" s="26"/>
      <c r="D44" s="26"/>
      <c r="E44" s="26"/>
      <c r="F44" s="26"/>
      <c r="G44" s="25"/>
    </row>
    <row r="45" spans="1:8" x14ac:dyDescent="0.45">
      <c r="A45" s="9"/>
      <c r="B45" s="27"/>
      <c r="C45" s="27"/>
      <c r="D45" s="27"/>
      <c r="E45" s="27"/>
      <c r="F45" s="27"/>
      <c r="G45" s="27"/>
    </row>
    <row r="46" spans="1:8" x14ac:dyDescent="0.45">
      <c r="A46" s="6" t="s">
        <v>41</v>
      </c>
      <c r="B46" s="27"/>
      <c r="C46" s="27"/>
      <c r="D46" s="27"/>
      <c r="E46" s="27"/>
      <c r="F46" s="27"/>
      <c r="G46" s="27"/>
    </row>
    <row r="47" spans="1:8" x14ac:dyDescent="0.45">
      <c r="A47" s="7" t="s">
        <v>42</v>
      </c>
      <c r="B47" s="24">
        <f>+B48+B49+B50+B51+B52+B53+B54+B55</f>
        <v>0</v>
      </c>
      <c r="C47" s="24">
        <f t="shared" ref="C47:G47" si="5">+C48+C49+C50+C51+C52+C53+C54+C55</f>
        <v>0</v>
      </c>
      <c r="D47" s="24">
        <f t="shared" si="5"/>
        <v>0</v>
      </c>
      <c r="E47" s="24">
        <f t="shared" si="5"/>
        <v>0</v>
      </c>
      <c r="F47" s="24">
        <f t="shared" si="5"/>
        <v>0</v>
      </c>
      <c r="G47" s="24">
        <f t="shared" si="5"/>
        <v>0</v>
      </c>
    </row>
    <row r="48" spans="1:8" x14ac:dyDescent="0.45">
      <c r="A48" s="8" t="s">
        <v>43</v>
      </c>
      <c r="B48" s="24"/>
      <c r="C48" s="24"/>
      <c r="D48" s="24"/>
      <c r="E48" s="24"/>
      <c r="F48" s="24"/>
      <c r="G48" s="24"/>
    </row>
    <row r="49" spans="1:7" x14ac:dyDescent="0.45">
      <c r="A49" s="8" t="s">
        <v>44</v>
      </c>
      <c r="B49" s="24"/>
      <c r="C49" s="24"/>
      <c r="D49" s="24"/>
      <c r="E49" s="24"/>
      <c r="F49" s="24"/>
      <c r="G49" s="24"/>
    </row>
    <row r="50" spans="1:7" x14ac:dyDescent="0.45">
      <c r="A50" s="8" t="s">
        <v>45</v>
      </c>
      <c r="B50" s="24"/>
      <c r="C50" s="24">
        <v>0</v>
      </c>
      <c r="D50" s="24">
        <v>0</v>
      </c>
      <c r="E50" s="24">
        <v>0</v>
      </c>
      <c r="F50" s="24">
        <v>0</v>
      </c>
      <c r="G50" s="24">
        <f>+D50-E50</f>
        <v>0</v>
      </c>
    </row>
    <row r="51" spans="1:7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7" x14ac:dyDescent="0.45">
      <c r="A52" s="8" t="s">
        <v>47</v>
      </c>
      <c r="B52" s="24"/>
      <c r="C52" s="24"/>
      <c r="D52" s="24"/>
      <c r="E52" s="24"/>
      <c r="F52" s="24"/>
      <c r="G52" s="24"/>
    </row>
    <row r="53" spans="1:7" x14ac:dyDescent="0.45">
      <c r="A53" s="8" t="s">
        <v>48</v>
      </c>
      <c r="B53" s="24"/>
      <c r="C53" s="24"/>
      <c r="D53" s="24"/>
      <c r="E53" s="24"/>
      <c r="F53" s="24"/>
      <c r="G53" s="24"/>
    </row>
    <row r="54" spans="1:7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7" x14ac:dyDescent="0.45">
      <c r="A55" s="11" t="s">
        <v>50</v>
      </c>
      <c r="B55" s="24"/>
      <c r="C55" s="24"/>
      <c r="D55" s="24"/>
      <c r="E55" s="24"/>
      <c r="F55" s="24"/>
      <c r="G55" s="24"/>
    </row>
    <row r="56" spans="1:7" x14ac:dyDescent="0.45">
      <c r="A56" s="7" t="s">
        <v>51</v>
      </c>
      <c r="B56" s="24">
        <f>+B57+B58+B59+B60</f>
        <v>0</v>
      </c>
      <c r="C56" s="24">
        <f t="shared" ref="C56:G56" si="6">+C57+C58+C59+C60</f>
        <v>0</v>
      </c>
      <c r="D56" s="24">
        <f t="shared" si="6"/>
        <v>0</v>
      </c>
      <c r="E56" s="24">
        <f t="shared" si="6"/>
        <v>0</v>
      </c>
      <c r="F56" s="24">
        <f t="shared" si="6"/>
        <v>0</v>
      </c>
      <c r="G56" s="24">
        <f t="shared" si="6"/>
        <v>0</v>
      </c>
    </row>
    <row r="57" spans="1:7" x14ac:dyDescent="0.45">
      <c r="A57" s="8" t="s">
        <v>52</v>
      </c>
      <c r="B57" s="24"/>
      <c r="C57" s="24"/>
      <c r="D57" s="24"/>
      <c r="E57" s="24"/>
      <c r="F57" s="24"/>
      <c r="G57" s="24"/>
    </row>
    <row r="58" spans="1:7" x14ac:dyDescent="0.45">
      <c r="A58" s="8" t="s">
        <v>53</v>
      </c>
      <c r="B58" s="24"/>
      <c r="C58" s="24"/>
      <c r="D58" s="24"/>
      <c r="E58" s="24"/>
      <c r="F58" s="24"/>
      <c r="G58" s="24"/>
    </row>
    <row r="59" spans="1:7" x14ac:dyDescent="0.45">
      <c r="A59" s="8" t="s">
        <v>54</v>
      </c>
      <c r="B59" s="24"/>
      <c r="C59" s="24"/>
      <c r="D59" s="24"/>
      <c r="E59" s="24"/>
      <c r="F59" s="24"/>
      <c r="G59" s="24"/>
    </row>
    <row r="60" spans="1:7" x14ac:dyDescent="0.45">
      <c r="A60" s="8" t="s">
        <v>55</v>
      </c>
      <c r="B60" s="24"/>
      <c r="C60" s="24">
        <v>0</v>
      </c>
      <c r="D60" s="24">
        <f>+C60</f>
        <v>0</v>
      </c>
      <c r="E60" s="24">
        <v>0</v>
      </c>
      <c r="F60" s="24">
        <v>0</v>
      </c>
      <c r="G60" s="24">
        <f>+D60-E60</f>
        <v>0</v>
      </c>
    </row>
    <row r="61" spans="1:7" x14ac:dyDescent="0.45">
      <c r="A61" s="7" t="s">
        <v>56</v>
      </c>
      <c r="B61" s="24">
        <f>+B63+B62</f>
        <v>0</v>
      </c>
      <c r="C61" s="24">
        <f t="shared" ref="C61:G61" si="7">+C63+C62</f>
        <v>0</v>
      </c>
      <c r="D61" s="24">
        <f t="shared" si="7"/>
        <v>0</v>
      </c>
      <c r="E61" s="24">
        <f t="shared" si="7"/>
        <v>0</v>
      </c>
      <c r="F61" s="24">
        <f t="shared" si="7"/>
        <v>0</v>
      </c>
      <c r="G61" s="24">
        <f t="shared" si="7"/>
        <v>0</v>
      </c>
    </row>
    <row r="62" spans="1:7" x14ac:dyDescent="0.45">
      <c r="A62" s="11" t="s">
        <v>57</v>
      </c>
      <c r="B62" s="24"/>
      <c r="C62" s="24"/>
      <c r="D62" s="24"/>
      <c r="E62" s="24"/>
      <c r="F62" s="24"/>
      <c r="G62" s="24"/>
    </row>
    <row r="63" spans="1:7" x14ac:dyDescent="0.45">
      <c r="A63" s="8" t="s">
        <v>58</v>
      </c>
      <c r="B63" s="24"/>
      <c r="C63" s="24"/>
      <c r="D63" s="24"/>
      <c r="E63" s="24"/>
      <c r="F63" s="24"/>
      <c r="G63" s="24"/>
    </row>
    <row r="64" spans="1:7" x14ac:dyDescent="0.45">
      <c r="A64" s="7" t="s">
        <v>59</v>
      </c>
      <c r="B64" s="24"/>
      <c r="C64" s="24">
        <v>562369001.95000005</v>
      </c>
      <c r="D64" s="24">
        <f>B64+C64</f>
        <v>562369001.95000005</v>
      </c>
      <c r="E64" s="24">
        <v>215667683.77000001</v>
      </c>
      <c r="F64" s="24">
        <v>215667683.77000001</v>
      </c>
      <c r="G64" s="24">
        <f>D64-E64</f>
        <v>346701318.18000007</v>
      </c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+B47+B56+B61+B64+B65</f>
        <v>0</v>
      </c>
      <c r="C67" s="25">
        <f>+C47+C56+C61+C64+C65</f>
        <v>562369001.95000005</v>
      </c>
      <c r="D67" s="25">
        <f t="shared" ref="D67:G67" si="8">+D47+D56+D61+D64+D65</f>
        <v>562369001.95000005</v>
      </c>
      <c r="E67" s="25">
        <f t="shared" si="8"/>
        <v>215667683.77000001</v>
      </c>
      <c r="F67" s="25">
        <f t="shared" si="8"/>
        <v>215667683.77000001</v>
      </c>
      <c r="G67" s="25">
        <f t="shared" si="8"/>
        <v>346701318.18000007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>
        <f>+B70</f>
        <v>0</v>
      </c>
      <c r="C69" s="25">
        <f>+C70</f>
        <v>0</v>
      </c>
      <c r="D69" s="25">
        <f t="shared" ref="D69:G69" si="9">+D70</f>
        <v>0</v>
      </c>
      <c r="E69" s="25">
        <f t="shared" si="9"/>
        <v>0</v>
      </c>
      <c r="F69" s="25">
        <f t="shared" si="9"/>
        <v>0</v>
      </c>
      <c r="G69" s="25">
        <f t="shared" si="9"/>
        <v>0</v>
      </c>
    </row>
    <row r="70" spans="1:7" x14ac:dyDescent="0.45">
      <c r="A70" s="12" t="s">
        <v>63</v>
      </c>
      <c r="B70" s="24"/>
      <c r="C70" s="24"/>
      <c r="D70" s="24"/>
      <c r="E70" s="24"/>
      <c r="F70" s="24"/>
      <c r="G70" s="24">
        <f>+D70-E70</f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336352184.32999998</v>
      </c>
      <c r="C72" s="25">
        <f t="shared" ref="C72:G72" si="10">C43+C67+C69</f>
        <v>1048119636.52</v>
      </c>
      <c r="D72" s="25">
        <f t="shared" si="10"/>
        <v>1384471820.8499999</v>
      </c>
      <c r="E72" s="25">
        <f t="shared" si="10"/>
        <v>626858796.34000003</v>
      </c>
      <c r="F72" s="25">
        <f>F43+F67+F69</f>
        <v>626858796.34000003</v>
      </c>
      <c r="G72" s="25">
        <f t="shared" si="10"/>
        <v>757613024.50999999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ignoredErrors>
    <ignoredError sqref="B18:F18 C19 B48:G49 B30:G35 B56:G59 B51:G54 B50 B61:G61 B60 B47:E47 G47 B37:G4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2025-04-21T15:53:25Z</cp:lastPrinted>
  <dcterms:created xsi:type="dcterms:W3CDTF">2018-07-04T15:46:54Z</dcterms:created>
  <dcterms:modified xsi:type="dcterms:W3CDTF">2025-10-29T19:30:06Z</dcterms:modified>
</cp:coreProperties>
</file>